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5340" windowWidth="10770" windowHeight="2535" tabRatio="601" activeTab="0"/>
  </bookViews>
  <sheets>
    <sheet name="ПРАЙС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<sst xmlns="http://schemas.openxmlformats.org/spreadsheetml/2006/main" count="506" uniqueCount="240">
  <si>
    <r>
      <t>З-д изготов</t>
    </r>
    <r>
      <rPr>
        <sz val="9"/>
        <rFont val="Times New Roman"/>
        <family val="1"/>
      </rPr>
      <t>.</t>
    </r>
  </si>
  <si>
    <t xml:space="preserve">Размер </t>
  </si>
  <si>
    <t>Вес, кг</t>
  </si>
  <si>
    <t>Цена за ед.</t>
  </si>
  <si>
    <t>Тонна</t>
  </si>
  <si>
    <t>ЛИСТ ПРОСЕЧКА</t>
  </si>
  <si>
    <t xml:space="preserve">Лист просечка 3 мм </t>
  </si>
  <si>
    <t>Казахстан</t>
  </si>
  <si>
    <t>1х1,40</t>
  </si>
  <si>
    <t xml:space="preserve">Лист просечка 4 мм </t>
  </si>
  <si>
    <t xml:space="preserve">Лист просечка 5 мм </t>
  </si>
  <si>
    <t>СТАЛЬ РИФЛЕНАЯ ГОСТ 8568-77</t>
  </si>
  <si>
    <t>Лист рифленый 4 мм</t>
  </si>
  <si>
    <t>3ПС</t>
  </si>
  <si>
    <t>Лист рифленый 5 мм</t>
  </si>
  <si>
    <t>1,25х6,0</t>
  </si>
  <si>
    <t>Лист рифленый 8 мм</t>
  </si>
  <si>
    <t>СТАЛЬ ЛИСТОВАЯ  х/к ГОСТ 19904-90</t>
  </si>
  <si>
    <t>Россия</t>
  </si>
  <si>
    <t>3СП</t>
  </si>
  <si>
    <t>Лист 1 мм х/к</t>
  </si>
  <si>
    <t>Лист 1.2 мм х/к</t>
  </si>
  <si>
    <t>Лист 1.5 мм х/к</t>
  </si>
  <si>
    <t>Лист 2 мм х/к</t>
  </si>
  <si>
    <t>СТАЛЬ ЛИСТОВАЯ  г/к ГОСТ 19904-90</t>
  </si>
  <si>
    <t xml:space="preserve">Лист 2 мм  </t>
  </si>
  <si>
    <t>3ПС5</t>
  </si>
  <si>
    <t xml:space="preserve">Лист 3 мм  </t>
  </si>
  <si>
    <t>1,5х6,0</t>
  </si>
  <si>
    <t>Лист 12 мм</t>
  </si>
  <si>
    <t>Лист 14 мм</t>
  </si>
  <si>
    <t>Лист 16 мм</t>
  </si>
  <si>
    <t>Лист 30 мм</t>
  </si>
  <si>
    <t>АРМАТУРА класс АIII,   ГОСТ 5781-82</t>
  </si>
  <si>
    <t>З-д изготов.</t>
  </si>
  <si>
    <t>Длина</t>
  </si>
  <si>
    <t>Вес 1 п/м</t>
  </si>
  <si>
    <t>Вес 1 шт</t>
  </si>
  <si>
    <t>Цена 1 п/м</t>
  </si>
  <si>
    <t>ШВЕЛЛЕР   ГОСТ 8240-97</t>
  </si>
  <si>
    <t>Швеллер 10</t>
  </si>
  <si>
    <t>Швеллер 12</t>
  </si>
  <si>
    <t>Швеллер 14</t>
  </si>
  <si>
    <t xml:space="preserve">Швеллер 16 </t>
  </si>
  <si>
    <t>н/д</t>
  </si>
  <si>
    <t>Швеллер 20</t>
  </si>
  <si>
    <t>Швеллер 24</t>
  </si>
  <si>
    <t>Швеллер 27</t>
  </si>
  <si>
    <t>Швеллер 30</t>
  </si>
  <si>
    <t>УГОЛОК  ГОСТ 8509-93</t>
  </si>
  <si>
    <t>Уголок 50*50*5</t>
  </si>
  <si>
    <t>Уголок 63*63*5</t>
  </si>
  <si>
    <t>Уголок 75*75*6</t>
  </si>
  <si>
    <t>Уголок 90*90*7</t>
  </si>
  <si>
    <t>Уголок 100*100*7</t>
  </si>
  <si>
    <t>Уголок 160*160*10</t>
  </si>
  <si>
    <t xml:space="preserve">Труба 25/3,2  </t>
  </si>
  <si>
    <t>Труба 32/3,2</t>
  </si>
  <si>
    <t>Труба 40/3,5</t>
  </si>
  <si>
    <t xml:space="preserve">Труба 50/3,5    </t>
  </si>
  <si>
    <t>ТРУБА БЕСШОВНАЯ   ГОСТ  8732-78</t>
  </si>
  <si>
    <t>Труба 108/4</t>
  </si>
  <si>
    <t>Ст20</t>
  </si>
  <si>
    <t>Труба 108/5</t>
  </si>
  <si>
    <t>Труба 159/5</t>
  </si>
  <si>
    <t xml:space="preserve">8,25-11,86   </t>
  </si>
  <si>
    <t xml:space="preserve">156,8-225,4  </t>
  </si>
  <si>
    <t>Труба 15/2,8</t>
  </si>
  <si>
    <t xml:space="preserve">Труба 40/3   </t>
  </si>
  <si>
    <t xml:space="preserve">Труба 108/4  </t>
  </si>
  <si>
    <t>Труба 159/4,5</t>
  </si>
  <si>
    <t xml:space="preserve">Труба 219/5 </t>
  </si>
  <si>
    <t>Труба 219/6</t>
  </si>
  <si>
    <t>Труба 530/8</t>
  </si>
  <si>
    <t>ТРУБА ПРОФИЛЬНАЯ  ГОСТ 8639-82</t>
  </si>
  <si>
    <t>Труба  20х20х1,5</t>
  </si>
  <si>
    <t>Труба  30х30х1,5</t>
  </si>
  <si>
    <t>Труба  50х50х2</t>
  </si>
  <si>
    <t>Труба  50х50х3</t>
  </si>
  <si>
    <t xml:space="preserve">Труба  60х40х2 </t>
  </si>
  <si>
    <t>Труба  80х40х2</t>
  </si>
  <si>
    <t>Труба  80х80х3</t>
  </si>
  <si>
    <t>Труба  80х80х4</t>
  </si>
  <si>
    <t>Труба  100х100х3</t>
  </si>
  <si>
    <t>Труба  100х100х4</t>
  </si>
  <si>
    <t>Труба  120х120х4</t>
  </si>
  <si>
    <t>Труба  140х140х4</t>
  </si>
  <si>
    <t>Труба  140х140х5</t>
  </si>
  <si>
    <t>Труба  160х160х4</t>
  </si>
  <si>
    <t>Труба  160х160х5</t>
  </si>
  <si>
    <t>БАЛКА   ГОСТ  8239-89</t>
  </si>
  <si>
    <t>Балка 10</t>
  </si>
  <si>
    <t>Балка 12</t>
  </si>
  <si>
    <t>Балка 14</t>
  </si>
  <si>
    <t>БАЛКА  АСЧМ 20-93</t>
  </si>
  <si>
    <t>Балка 20 Б1</t>
  </si>
  <si>
    <t>Балка 25 Б1</t>
  </si>
  <si>
    <t>Балка 30 Б1</t>
  </si>
  <si>
    <t>Балка 35 Б1</t>
  </si>
  <si>
    <t>Балка 40 Б1</t>
  </si>
  <si>
    <t xml:space="preserve">Балка 60 Б1               </t>
  </si>
  <si>
    <t>БАЛКА   ГОСТ 19425-74</t>
  </si>
  <si>
    <t>Балка 24 М</t>
  </si>
  <si>
    <t>Балка 30 М</t>
  </si>
  <si>
    <t>Балка 36 М</t>
  </si>
  <si>
    <t>Балка 45 М</t>
  </si>
  <si>
    <t>1х2/1,25х2,5</t>
  </si>
  <si>
    <t>17,0-27,0</t>
  </si>
  <si>
    <t>23,0-34,0</t>
  </si>
  <si>
    <t>28,0-42,0</t>
  </si>
  <si>
    <t>35,0-52,0</t>
  </si>
  <si>
    <t>КРУГ     ГОСТ 2590-88</t>
  </si>
  <si>
    <t xml:space="preserve">Круг 12       </t>
  </si>
  <si>
    <t xml:space="preserve">Круг 14        </t>
  </si>
  <si>
    <t xml:space="preserve">Круг 16        </t>
  </si>
  <si>
    <t xml:space="preserve">Круг 140  </t>
  </si>
  <si>
    <t>Круг 150</t>
  </si>
  <si>
    <t>Круг 160</t>
  </si>
  <si>
    <t>Круг 170</t>
  </si>
  <si>
    <t>Балка 45 Б1</t>
  </si>
  <si>
    <t>Уголок 45*45*4</t>
  </si>
  <si>
    <t xml:space="preserve">Труба 89/3  </t>
  </si>
  <si>
    <t>Труба 102/3,5</t>
  </si>
  <si>
    <t>Труба 133/4</t>
  </si>
  <si>
    <t>Труба 76/3</t>
  </si>
  <si>
    <t>Труба  60х60х2</t>
  </si>
  <si>
    <t xml:space="preserve">Труба 76/2,8 </t>
  </si>
  <si>
    <t>Труба  120х120х5</t>
  </si>
  <si>
    <t>Труба 33/2 (25)</t>
  </si>
  <si>
    <t>Труба 48/2,8 (40)</t>
  </si>
  <si>
    <t>Труба  25х25х1,5</t>
  </si>
  <si>
    <t>Труба  60х60х3</t>
  </si>
  <si>
    <t>Труба  80х40х3</t>
  </si>
  <si>
    <t>Труба  50х50х1,5</t>
  </si>
  <si>
    <t>Труба 76/2</t>
  </si>
  <si>
    <t>Труба 426/8</t>
  </si>
  <si>
    <t>Труба 127/4</t>
  </si>
  <si>
    <t>Труба  180х180х6</t>
  </si>
  <si>
    <t>Труба  180х180х5</t>
  </si>
  <si>
    <t>Труба  40х40х3</t>
  </si>
  <si>
    <t>Проволока вязальная 1,2</t>
  </si>
  <si>
    <t xml:space="preserve">Лист 4 мм  </t>
  </si>
  <si>
    <t>Труба 20/2,8</t>
  </si>
  <si>
    <t xml:space="preserve"> </t>
  </si>
  <si>
    <t xml:space="preserve">Труба 60/3,5 (50) </t>
  </si>
  <si>
    <t>Труба  100х100х5</t>
  </si>
  <si>
    <t>Труба 114/4</t>
  </si>
  <si>
    <t>Труба  200х200х6</t>
  </si>
  <si>
    <t xml:space="preserve">Труба 60/3 (50) </t>
  </si>
  <si>
    <t>Уголок 25*25*4</t>
  </si>
  <si>
    <t>Уголок 40*40*4</t>
  </si>
  <si>
    <t>Труба 89/3,5</t>
  </si>
  <si>
    <t xml:space="preserve">Труба 89/4 </t>
  </si>
  <si>
    <t xml:space="preserve">Труба 159/4,5 </t>
  </si>
  <si>
    <t xml:space="preserve">Труба 159/4 </t>
  </si>
  <si>
    <t>Труба 820/10</t>
  </si>
  <si>
    <t>Уголок 200*200*16</t>
  </si>
  <si>
    <t>Труба 76/3,5</t>
  </si>
  <si>
    <t>Труба  40х40х2</t>
  </si>
  <si>
    <t>Труба  40х20х2</t>
  </si>
  <si>
    <t>Труба  40х20х1,5</t>
  </si>
  <si>
    <t>Труба  40х40х1,5</t>
  </si>
  <si>
    <t>СТ3</t>
  </si>
  <si>
    <t>КЗХ</t>
  </si>
  <si>
    <t>1,25х2,85</t>
  </si>
  <si>
    <t>Труба 273/7</t>
  </si>
  <si>
    <t>Швеллер 8</t>
  </si>
  <si>
    <t>Труба 57/3,5</t>
  </si>
  <si>
    <t>1,3х8,5</t>
  </si>
  <si>
    <t xml:space="preserve">Лист 6 мм  </t>
  </si>
  <si>
    <t>Уголок 50*50*4</t>
  </si>
  <si>
    <t>СЕТКА кладочная, армировочная</t>
  </si>
  <si>
    <t>1х3</t>
  </si>
  <si>
    <t>Цена 1 шт</t>
  </si>
  <si>
    <t>Сетка вр4 (10х10)</t>
  </si>
  <si>
    <t>Сетка вр4 (15х15)</t>
  </si>
  <si>
    <t>Уголок 32*32*4</t>
  </si>
  <si>
    <t>Уголок 75*75*7</t>
  </si>
  <si>
    <t>Уголок 80*80*6</t>
  </si>
  <si>
    <t xml:space="preserve">Лист 5 мм  </t>
  </si>
  <si>
    <t xml:space="preserve">Лист 8 мм  </t>
  </si>
  <si>
    <t>Лист 10 мм</t>
  </si>
  <si>
    <t>Швеллер 18</t>
  </si>
  <si>
    <t>Балка 16</t>
  </si>
  <si>
    <t xml:space="preserve">КАТАНКА (Арматура А1)   ГОСТ 5781-82 </t>
  </si>
  <si>
    <t>Круг 25</t>
  </si>
  <si>
    <t>Уголок 70*70*6</t>
  </si>
  <si>
    <t>Сетка вр5 (10х10)</t>
  </si>
  <si>
    <t>Круг 20</t>
  </si>
  <si>
    <t>Уголок 140*140*9</t>
  </si>
  <si>
    <t>1,2х2,9</t>
  </si>
  <si>
    <t>Труба 273/6</t>
  </si>
  <si>
    <t>Труба 25/2,8</t>
  </si>
  <si>
    <t>Труба  60х30х2</t>
  </si>
  <si>
    <t>Труба  100х50х4</t>
  </si>
  <si>
    <t>Круг 100</t>
  </si>
  <si>
    <t>Круг 36</t>
  </si>
  <si>
    <t>1,25*2,7</t>
  </si>
  <si>
    <t>Уголок 125*125*8</t>
  </si>
  <si>
    <t>Уголок 180*180*11</t>
  </si>
  <si>
    <t>Круг 18</t>
  </si>
  <si>
    <t>Круг 50</t>
  </si>
  <si>
    <t>Сетка вр3 (10х10)</t>
  </si>
  <si>
    <t>Сетка вр3 (15х15)</t>
  </si>
  <si>
    <t>Сетка вр3 (20х20)</t>
  </si>
  <si>
    <t>Сетка вр4 (20х20)</t>
  </si>
  <si>
    <t>Сетка вр5 (15х15)</t>
  </si>
  <si>
    <t>Сетка вр5 (20х20)</t>
  </si>
  <si>
    <t>Швеллер 22</t>
  </si>
  <si>
    <t>Труба 32/2,8</t>
  </si>
  <si>
    <t>РК, Россия</t>
  </si>
  <si>
    <t>ТРУБА ПРЯМОШОВНАЯ ГОСТ  10705</t>
  </si>
  <si>
    <t>ТРУБА ВГП ОЦИНКОВАННАЯ   ГОСТ  3262</t>
  </si>
  <si>
    <t>ТРУБА ВГП  ГОСТ 3262</t>
  </si>
  <si>
    <t>Труба 325/8</t>
  </si>
  <si>
    <t>Труба  15х15х1,5</t>
  </si>
  <si>
    <t>Арматура 8        А500С</t>
  </si>
  <si>
    <t>Арматура 10      А500С</t>
  </si>
  <si>
    <t>Арматура 12      А500С</t>
  </si>
  <si>
    <t>Арматура 14      А500С</t>
  </si>
  <si>
    <t>Арматура 16      А500С</t>
  </si>
  <si>
    <t>Арматура 18      А500С</t>
  </si>
  <si>
    <t>Арматура 20      А500С</t>
  </si>
  <si>
    <t>Арматура 22      А500С</t>
  </si>
  <si>
    <t>Арматура 25      А500С</t>
  </si>
  <si>
    <t>Арматура 28      А500С</t>
  </si>
  <si>
    <t>Арматура 32      А500С</t>
  </si>
  <si>
    <t>1х2, 1,25х2,5</t>
  </si>
  <si>
    <t>35,0-54,0</t>
  </si>
  <si>
    <t>52,0-80,0</t>
  </si>
  <si>
    <t>Лист 20 мм</t>
  </si>
  <si>
    <t>Лист 40 мм</t>
  </si>
  <si>
    <t>Катанка 8    тянутая</t>
  </si>
  <si>
    <t>Катанка 10  тянутая</t>
  </si>
  <si>
    <t>Катанка 6    тянутая</t>
  </si>
  <si>
    <t>Доставка товара осуществляется автомобильным транспортом по городу.
Отгрузка ЖД вагонов
Цена конкретной партии зависит от объема текущего заказа.
Резервирование товара на согласованный срок оплаты, порезка товара.                                                                              Любая сборность при автомобильной и вагонной отгрузке.                                                                                                           Изготовление гнутого профиля, швеллера, уголка любых размеров.</t>
  </si>
  <si>
    <t xml:space="preserve">Металлопрокат в ассортименте                                                                                                         Адрес: пр. Райымбека, 351Б                                                                                                                          Тел. 8 701 1009955, 8 705 6633777, 8 701 5000058                                                                                                              e-mail: nur.metall@mail.ru </t>
  </si>
  <si>
    <t>9765-15066</t>
  </si>
  <si>
    <t>14300-22000</t>
  </si>
  <si>
    <t>19.12.2019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</si>
</sst>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&quot;;\-#,##0&quot;тг&quot;"/>
    <numFmt numFmtId="165" formatCode="#,##0&quot;тг&quot;;[Red]\-#,##0&quot;тг&quot;"/>
    <numFmt numFmtId="166" formatCode="#,##0.00&quot;тг&quot;;\-#,##0.00&quot;тг&quot;"/>
    <numFmt numFmtId="167" formatCode="#,##0.00&quot;тг&quot;;[Red]\-#,##0.00&quot;тг&quot;"/>
    <numFmt numFmtId="168" formatCode="_-* #,##0&quot;тг&quot;_-;\-* #,##0&quot;тг&quot;_-;_-* &quot;-&quot;&quot;тг&quot;_-;_-@_-"/>
    <numFmt numFmtId="169" formatCode="_-* #,##0_т_г_-;\-* #,##0_т_г_-;_-* &quot;-&quot;_т_г_-;_-@_-"/>
    <numFmt numFmtId="170" formatCode="_-* #,##0.00&quot;тг&quot;_-;\-* #,##0.00&quot;тг&quot;_-;_-* &quot;-&quot;??&quot;тг&quot;_-;_-@_-"/>
    <numFmt numFmtId="171" formatCode="_-* #,##0.00_т_г_-;\-* #,##0.00_т_г_-;_-* &quot;-&quot;??_т_г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.0"/>
    <numFmt numFmtId="185" formatCode="[$€-2]\ ###,000_);[Red]\([$€-2]\ ###,000\)"/>
  </numFmts>
  <fonts count="4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justify" vertical="top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top" wrapText="1"/>
    </xf>
    <xf numFmtId="183" fontId="1" fillId="0" borderId="14" xfId="0" applyNumberFormat="1" applyFont="1" applyBorder="1" applyAlignment="1">
      <alignment horizontal="center" vertical="top" wrapText="1"/>
    </xf>
    <xf numFmtId="183" fontId="1" fillId="33" borderId="10" xfId="0" applyNumberFormat="1" applyFont="1" applyFill="1" applyBorder="1" applyAlignment="1">
      <alignment horizontal="center" vertical="top" wrapText="1"/>
    </xf>
    <xf numFmtId="183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3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3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center" vertical="top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 vertical="center" wrapText="1"/>
    </xf>
    <xf numFmtId="183" fontId="1" fillId="33" borderId="10" xfId="0" applyNumberFormat="1" applyFont="1" applyFill="1" applyBorder="1" applyAlignment="1">
      <alignment horizontal="center" vertical="center" wrapText="1"/>
    </xf>
    <xf numFmtId="3" fontId="1" fillId="33" borderId="2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84" fontId="1" fillId="0" borderId="14" xfId="0" applyNumberFormat="1" applyFont="1" applyBorder="1" applyAlignment="1">
      <alignment horizontal="center" vertical="top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3" fontId="1" fillId="33" borderId="20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183" fontId="1" fillId="0" borderId="23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183" fontId="1" fillId="0" borderId="0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3" fontId="1" fillId="33" borderId="19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34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 wrapText="1"/>
    </xf>
    <xf numFmtId="3" fontId="1" fillId="33" borderId="14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center" vertical="top" wrapText="1"/>
    </xf>
    <xf numFmtId="0" fontId="3" fillId="35" borderId="27" xfId="0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57150</xdr:rowOff>
    </xdr:from>
    <xdr:to>
      <xdr:col>1</xdr:col>
      <xdr:colOff>1371600</xdr:colOff>
      <xdr:row>6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5</xdr:row>
      <xdr:rowOff>85725</xdr:rowOff>
    </xdr:from>
    <xdr:to>
      <xdr:col>7</xdr:col>
      <xdr:colOff>914400</xdr:colOff>
      <xdr:row>5</xdr:row>
      <xdr:rowOff>85725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2057400" y="895350"/>
          <a:ext cx="4705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504825</xdr:colOff>
      <xdr:row>6</xdr:row>
      <xdr:rowOff>85725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047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228"/>
  <sheetViews>
    <sheetView tabSelected="1" zoomScale="130" zoomScaleNormal="130" workbookViewId="0" topLeftCell="A1">
      <selection activeCell="BG7" sqref="BG7"/>
    </sheetView>
  </sheetViews>
  <sheetFormatPr defaultColWidth="9.140625" defaultRowHeight="12.75" outlineLevelCol="1"/>
  <cols>
    <col min="1" max="1" width="0.42578125" style="0" customWidth="1"/>
    <col min="2" max="2" width="23.00390625" style="0" customWidth="1"/>
    <col min="3" max="3" width="13.00390625" style="0" customWidth="1"/>
    <col min="4" max="4" width="12.421875" style="0" customWidth="1" outlineLevel="1"/>
    <col min="5" max="5" width="13.7109375" style="0" customWidth="1" outlineLevel="1"/>
    <col min="6" max="6" width="10.7109375" style="0" customWidth="1"/>
    <col min="7" max="8" width="14.421875" style="0" customWidth="1"/>
    <col min="9" max="9" width="5.00390625" style="0" hidden="1" customWidth="1"/>
    <col min="10" max="10" width="9.57421875" style="0" hidden="1" customWidth="1"/>
    <col min="11" max="11" width="17.7109375" style="0" hidden="1" customWidth="1"/>
    <col min="12" max="12" width="0" style="80" hidden="1" customWidth="1"/>
    <col min="13" max="57" width="0" style="0" hidden="1" customWidth="1"/>
  </cols>
  <sheetData>
    <row r="2" spans="3:12" ht="12.75">
      <c r="C2" s="114" t="s">
        <v>236</v>
      </c>
      <c r="D2" s="114"/>
      <c r="E2" s="114"/>
      <c r="F2" s="114"/>
      <c r="G2" s="114"/>
      <c r="H2" s="114"/>
      <c r="I2" s="47"/>
      <c r="J2" s="47"/>
      <c r="K2" s="47"/>
      <c r="L2" s="78"/>
    </row>
    <row r="3" spans="3:12" ht="12.75">
      <c r="C3" s="114"/>
      <c r="D3" s="114"/>
      <c r="E3" s="114"/>
      <c r="F3" s="114"/>
      <c r="G3" s="114"/>
      <c r="H3" s="114"/>
      <c r="I3" s="47"/>
      <c r="J3" s="47"/>
      <c r="K3" s="47"/>
      <c r="L3" s="78"/>
    </row>
    <row r="4" spans="3:12" ht="12.75">
      <c r="C4" s="114"/>
      <c r="D4" s="114"/>
      <c r="E4" s="114"/>
      <c r="F4" s="114"/>
      <c r="G4" s="114"/>
      <c r="H4" s="114"/>
      <c r="I4" s="47"/>
      <c r="J4" s="47"/>
      <c r="K4" s="47"/>
      <c r="L4" s="78"/>
    </row>
    <row r="5" spans="3:12" ht="12.75">
      <c r="C5" s="114"/>
      <c r="D5" s="114"/>
      <c r="E5" s="114"/>
      <c r="F5" s="114"/>
      <c r="G5" s="114"/>
      <c r="H5" s="114"/>
      <c r="I5" s="47"/>
      <c r="J5" s="47"/>
      <c r="K5" s="47"/>
      <c r="L5" s="78"/>
    </row>
    <row r="6" spans="3:12" ht="9.75" customHeight="1">
      <c r="C6" s="90"/>
      <c r="D6" s="90"/>
      <c r="E6" s="90"/>
      <c r="F6" s="90"/>
      <c r="G6" s="90"/>
      <c r="H6" s="90"/>
      <c r="I6" s="47"/>
      <c r="J6" s="47"/>
      <c r="K6" s="47"/>
      <c r="L6" s="78"/>
    </row>
    <row r="7" spans="3:12" ht="12.75" customHeight="1" thickBot="1">
      <c r="C7" s="90"/>
      <c r="D7" s="90"/>
      <c r="E7" s="90"/>
      <c r="F7" s="90"/>
      <c r="G7" s="90"/>
      <c r="H7" s="93" t="s">
        <v>239</v>
      </c>
      <c r="I7" s="47"/>
      <c r="J7" s="47"/>
      <c r="K7" s="47"/>
      <c r="L7" s="78"/>
    </row>
    <row r="8" spans="3:12" ht="3.75" customHeight="1" hidden="1" thickBot="1">
      <c r="C8" s="90"/>
      <c r="D8" s="90"/>
      <c r="E8" s="90"/>
      <c r="F8" s="90"/>
      <c r="G8" s="90"/>
      <c r="H8" s="90"/>
      <c r="I8" s="47"/>
      <c r="J8" s="47"/>
      <c r="K8" s="47"/>
      <c r="L8" s="78"/>
    </row>
    <row r="9" spans="2:12" ht="12" customHeight="1" thickBot="1" thickTop="1">
      <c r="B9" s="115" t="s">
        <v>213</v>
      </c>
      <c r="C9" s="116"/>
      <c r="D9" s="116"/>
      <c r="E9" s="116"/>
      <c r="F9" s="116"/>
      <c r="G9" s="116"/>
      <c r="H9" s="117"/>
      <c r="I9" s="47"/>
      <c r="J9" s="47"/>
      <c r="K9" s="47"/>
      <c r="L9" s="78"/>
    </row>
    <row r="10" spans="2:12" ht="12" customHeight="1" thickBot="1" thickTop="1">
      <c r="B10" s="32"/>
      <c r="C10" s="34" t="s">
        <v>34</v>
      </c>
      <c r="D10" s="34" t="s">
        <v>35</v>
      </c>
      <c r="E10" s="35" t="s">
        <v>36</v>
      </c>
      <c r="F10" s="35" t="s">
        <v>37</v>
      </c>
      <c r="G10" s="35" t="s">
        <v>38</v>
      </c>
      <c r="H10" s="34" t="s">
        <v>4</v>
      </c>
      <c r="I10" s="47"/>
      <c r="J10" s="47"/>
      <c r="K10" s="78"/>
      <c r="L10"/>
    </row>
    <row r="11" spans="2:11" s="56" customFormat="1" ht="12" customHeight="1" thickTop="1">
      <c r="B11" s="57" t="s">
        <v>67</v>
      </c>
      <c r="C11" s="59" t="s">
        <v>210</v>
      </c>
      <c r="D11" s="42">
        <v>6</v>
      </c>
      <c r="E11" s="60">
        <v>1.4</v>
      </c>
      <c r="F11" s="60">
        <f aca="true" t="shared" si="0" ref="F11:F16">D11*E11</f>
        <v>8.399999999999999</v>
      </c>
      <c r="G11" s="82">
        <f aca="true" t="shared" si="1" ref="G11:G16">E11*H11/1000</f>
        <v>361.2</v>
      </c>
      <c r="H11" s="49">
        <v>258000</v>
      </c>
      <c r="I11" s="72"/>
      <c r="J11" s="72"/>
      <c r="K11" s="79"/>
    </row>
    <row r="12" spans="2:12" ht="12" customHeight="1">
      <c r="B12" s="8" t="s">
        <v>142</v>
      </c>
      <c r="C12" s="59" t="s">
        <v>210</v>
      </c>
      <c r="D12" s="42">
        <v>6</v>
      </c>
      <c r="E12" s="45">
        <v>1.85</v>
      </c>
      <c r="F12" s="60">
        <f t="shared" si="0"/>
        <v>11.100000000000001</v>
      </c>
      <c r="G12" s="82">
        <f t="shared" si="1"/>
        <v>477.3</v>
      </c>
      <c r="H12" s="49">
        <v>258000</v>
      </c>
      <c r="I12" s="72"/>
      <c r="J12" s="72"/>
      <c r="K12" s="79"/>
      <c r="L12"/>
    </row>
    <row r="13" spans="2:12" ht="12" customHeight="1">
      <c r="B13" s="8" t="s">
        <v>192</v>
      </c>
      <c r="C13" s="59" t="s">
        <v>210</v>
      </c>
      <c r="D13" s="42">
        <v>6</v>
      </c>
      <c r="E13" s="23">
        <v>2.2</v>
      </c>
      <c r="F13" s="60">
        <f t="shared" si="0"/>
        <v>13.200000000000001</v>
      </c>
      <c r="G13" s="82">
        <f t="shared" si="1"/>
        <v>558.8</v>
      </c>
      <c r="H13" s="49">
        <v>254000</v>
      </c>
      <c r="I13" s="72"/>
      <c r="J13" s="72"/>
      <c r="K13" s="79"/>
      <c r="L13"/>
    </row>
    <row r="14" spans="2:12" ht="12" customHeight="1">
      <c r="B14" s="8" t="s">
        <v>209</v>
      </c>
      <c r="C14" s="59" t="s">
        <v>210</v>
      </c>
      <c r="D14" s="42">
        <v>6</v>
      </c>
      <c r="E14" s="23">
        <v>3</v>
      </c>
      <c r="F14" s="60">
        <f t="shared" si="0"/>
        <v>18</v>
      </c>
      <c r="G14" s="82">
        <f t="shared" si="1"/>
        <v>762</v>
      </c>
      <c r="H14" s="49">
        <v>254000</v>
      </c>
      <c r="I14" s="72"/>
      <c r="J14" s="72"/>
      <c r="K14" s="79"/>
      <c r="L14"/>
    </row>
    <row r="15" spans="2:12" ht="12" customHeight="1" hidden="1">
      <c r="B15" s="8" t="s">
        <v>57</v>
      </c>
      <c r="C15" s="59" t="s">
        <v>210</v>
      </c>
      <c r="D15" s="42">
        <v>6</v>
      </c>
      <c r="E15" s="40">
        <v>3.6</v>
      </c>
      <c r="F15" s="60">
        <f t="shared" si="0"/>
        <v>21.6</v>
      </c>
      <c r="G15" s="82">
        <f t="shared" si="1"/>
        <v>936</v>
      </c>
      <c r="H15" s="49">
        <v>260000</v>
      </c>
      <c r="I15" s="72"/>
      <c r="J15" s="72"/>
      <c r="K15" s="79"/>
      <c r="L15"/>
    </row>
    <row r="16" spans="2:12" ht="12" customHeight="1" thickBot="1">
      <c r="B16" s="8" t="s">
        <v>68</v>
      </c>
      <c r="C16" s="59" t="s">
        <v>210</v>
      </c>
      <c r="D16" s="42">
        <v>10</v>
      </c>
      <c r="E16" s="23">
        <v>3.5</v>
      </c>
      <c r="F16" s="60">
        <f t="shared" si="0"/>
        <v>35</v>
      </c>
      <c r="G16" s="82">
        <f t="shared" si="1"/>
        <v>889</v>
      </c>
      <c r="H16" s="49">
        <v>254000</v>
      </c>
      <c r="I16" s="72"/>
      <c r="J16" s="72"/>
      <c r="K16" s="79"/>
      <c r="L16"/>
    </row>
    <row r="17" spans="2:12" ht="12" customHeight="1" thickTop="1">
      <c r="B17" s="94" t="s">
        <v>212</v>
      </c>
      <c r="C17" s="95"/>
      <c r="D17" s="95"/>
      <c r="E17" s="95"/>
      <c r="F17" s="95"/>
      <c r="G17" s="95"/>
      <c r="H17" s="96"/>
      <c r="I17" s="47"/>
      <c r="J17" s="72"/>
      <c r="K17" s="72"/>
      <c r="L17" s="79"/>
    </row>
    <row r="18" spans="2:11" s="56" customFormat="1" ht="12" customHeight="1">
      <c r="B18" s="57" t="s">
        <v>67</v>
      </c>
      <c r="C18" s="41" t="s">
        <v>18</v>
      </c>
      <c r="D18" s="42">
        <v>7.8</v>
      </c>
      <c r="E18" s="23">
        <v>1.25</v>
      </c>
      <c r="F18" s="60">
        <f aca="true" t="shared" si="2" ref="F18:F28">D18*E18</f>
        <v>9.75</v>
      </c>
      <c r="G18" s="82">
        <f aca="true" t="shared" si="3" ref="G18:G28">E18*H18/1000</f>
        <v>512.5</v>
      </c>
      <c r="H18" s="49">
        <v>410000</v>
      </c>
      <c r="I18" s="72"/>
      <c r="J18" s="72"/>
      <c r="K18" s="79"/>
    </row>
    <row r="19" spans="2:46" ht="12" customHeight="1">
      <c r="B19" s="8" t="s">
        <v>142</v>
      </c>
      <c r="C19" s="41" t="s">
        <v>18</v>
      </c>
      <c r="D19" s="42">
        <v>7.8</v>
      </c>
      <c r="E19" s="23">
        <v>1.8</v>
      </c>
      <c r="F19" s="60">
        <f t="shared" si="2"/>
        <v>14.04</v>
      </c>
      <c r="G19" s="82">
        <f t="shared" si="3"/>
        <v>738</v>
      </c>
      <c r="H19" s="49">
        <v>410000</v>
      </c>
      <c r="I19" s="72"/>
      <c r="J19" s="72"/>
      <c r="K19" s="79"/>
      <c r="L19"/>
      <c r="AH19" s="56"/>
      <c r="AT19" s="56"/>
    </row>
    <row r="20" spans="2:46" ht="12" customHeight="1">
      <c r="B20" s="8" t="s">
        <v>56</v>
      </c>
      <c r="C20" s="41" t="s">
        <v>18</v>
      </c>
      <c r="D20" s="42">
        <v>7.8</v>
      </c>
      <c r="E20" s="23">
        <v>2.6</v>
      </c>
      <c r="F20" s="60">
        <f t="shared" si="2"/>
        <v>20.28</v>
      </c>
      <c r="G20" s="82">
        <f t="shared" si="3"/>
        <v>1053</v>
      </c>
      <c r="H20" s="49">
        <v>405000</v>
      </c>
      <c r="I20" s="72"/>
      <c r="J20" s="72"/>
      <c r="K20" s="79"/>
      <c r="L20"/>
      <c r="AH20" s="56"/>
      <c r="AT20" s="56"/>
    </row>
    <row r="21" spans="2:46" ht="12" customHeight="1">
      <c r="B21" s="8" t="s">
        <v>57</v>
      </c>
      <c r="C21" s="41" t="s">
        <v>18</v>
      </c>
      <c r="D21" s="42">
        <v>7.8</v>
      </c>
      <c r="E21" s="23">
        <v>3.2</v>
      </c>
      <c r="F21" s="60">
        <f t="shared" si="2"/>
        <v>24.96</v>
      </c>
      <c r="G21" s="82">
        <f t="shared" si="3"/>
        <v>1296</v>
      </c>
      <c r="H21" s="49">
        <v>405000</v>
      </c>
      <c r="I21" s="72"/>
      <c r="J21" s="72"/>
      <c r="K21" s="79"/>
      <c r="L21"/>
      <c r="AH21" s="56"/>
      <c r="AT21" s="56"/>
    </row>
    <row r="22" spans="2:46" ht="12" customHeight="1">
      <c r="B22" s="8" t="s">
        <v>58</v>
      </c>
      <c r="C22" s="41" t="s">
        <v>18</v>
      </c>
      <c r="D22" s="42">
        <v>7.8</v>
      </c>
      <c r="E22" s="23">
        <v>4</v>
      </c>
      <c r="F22" s="60">
        <f t="shared" si="2"/>
        <v>31.2</v>
      </c>
      <c r="G22" s="82">
        <f t="shared" si="3"/>
        <v>1620</v>
      </c>
      <c r="H22" s="49">
        <v>405000</v>
      </c>
      <c r="I22" s="72"/>
      <c r="J22" s="72"/>
      <c r="K22" s="79"/>
      <c r="L22"/>
      <c r="AG22" s="89"/>
      <c r="AH22" s="56"/>
      <c r="AT22" s="56"/>
    </row>
    <row r="23" spans="2:46" ht="12" customHeight="1">
      <c r="B23" s="55" t="s">
        <v>59</v>
      </c>
      <c r="C23" s="41" t="s">
        <v>18</v>
      </c>
      <c r="D23" s="42">
        <v>7.8</v>
      </c>
      <c r="E23" s="23">
        <v>5.1</v>
      </c>
      <c r="F23" s="60">
        <f t="shared" si="2"/>
        <v>39.779999999999994</v>
      </c>
      <c r="G23" s="82">
        <f t="shared" si="3"/>
        <v>2065.4999999999995</v>
      </c>
      <c r="H23" s="49">
        <v>405000</v>
      </c>
      <c r="I23" s="72"/>
      <c r="J23" s="72"/>
      <c r="K23" s="79"/>
      <c r="L23"/>
      <c r="AH23" s="56"/>
      <c r="AT23" s="56"/>
    </row>
    <row r="24" spans="2:46" ht="12" customHeight="1">
      <c r="B24" s="55" t="s">
        <v>157</v>
      </c>
      <c r="C24" s="41" t="s">
        <v>18</v>
      </c>
      <c r="D24" s="42">
        <v>7.8</v>
      </c>
      <c r="E24" s="23">
        <v>6.5</v>
      </c>
      <c r="F24" s="60">
        <f t="shared" si="2"/>
        <v>50.699999999999996</v>
      </c>
      <c r="G24" s="82">
        <f t="shared" si="3"/>
        <v>2632.5</v>
      </c>
      <c r="H24" s="49">
        <v>405000</v>
      </c>
      <c r="I24" s="72"/>
      <c r="J24" s="72"/>
      <c r="K24" s="79"/>
      <c r="L24"/>
      <c r="AH24" s="56"/>
      <c r="AT24" s="56"/>
    </row>
    <row r="25" spans="2:46" ht="12" customHeight="1">
      <c r="B25" s="55" t="s">
        <v>151</v>
      </c>
      <c r="C25" s="41" t="s">
        <v>18</v>
      </c>
      <c r="D25" s="42">
        <v>7.8</v>
      </c>
      <c r="E25" s="23">
        <v>7.7</v>
      </c>
      <c r="F25" s="60">
        <f t="shared" si="2"/>
        <v>60.06</v>
      </c>
      <c r="G25" s="82">
        <f t="shared" si="3"/>
        <v>3118.5</v>
      </c>
      <c r="H25" s="49">
        <v>405000</v>
      </c>
      <c r="I25" s="72"/>
      <c r="J25" s="72"/>
      <c r="K25" s="79"/>
      <c r="L25"/>
      <c r="AH25" s="56"/>
      <c r="AT25" s="56"/>
    </row>
    <row r="26" spans="2:46" ht="12" customHeight="1">
      <c r="B26" s="55" t="s">
        <v>61</v>
      </c>
      <c r="C26" s="41" t="s">
        <v>18</v>
      </c>
      <c r="D26" s="42">
        <v>7.8</v>
      </c>
      <c r="E26" s="23">
        <v>10.56</v>
      </c>
      <c r="F26" s="60">
        <f t="shared" si="2"/>
        <v>82.368</v>
      </c>
      <c r="G26" s="82">
        <f t="shared" si="3"/>
        <v>4276.8</v>
      </c>
      <c r="H26" s="49">
        <v>405000</v>
      </c>
      <c r="I26" s="72"/>
      <c r="J26" s="72"/>
      <c r="K26" s="79"/>
      <c r="L26"/>
      <c r="AH26" s="56"/>
      <c r="AT26" s="56"/>
    </row>
    <row r="27" spans="2:46" ht="12" customHeight="1">
      <c r="B27" s="55" t="s">
        <v>153</v>
      </c>
      <c r="C27" s="41" t="s">
        <v>18</v>
      </c>
      <c r="D27" s="42">
        <v>6</v>
      </c>
      <c r="E27" s="23">
        <v>17.7</v>
      </c>
      <c r="F27" s="60">
        <f t="shared" si="2"/>
        <v>106.19999999999999</v>
      </c>
      <c r="G27" s="82">
        <f t="shared" si="3"/>
        <v>6991.5</v>
      </c>
      <c r="H27" s="49">
        <v>395000</v>
      </c>
      <c r="I27" s="72"/>
      <c r="J27" s="72"/>
      <c r="K27" s="79"/>
      <c r="L27"/>
      <c r="AH27" s="56"/>
      <c r="AT27" s="56"/>
    </row>
    <row r="28" spans="2:46" ht="12" customHeight="1" thickBot="1">
      <c r="B28" s="9" t="s">
        <v>71</v>
      </c>
      <c r="C28" s="41" t="s">
        <v>18</v>
      </c>
      <c r="D28" s="42">
        <v>6</v>
      </c>
      <c r="E28" s="23">
        <v>27.2</v>
      </c>
      <c r="F28" s="60">
        <f t="shared" si="2"/>
        <v>163.2</v>
      </c>
      <c r="G28" s="82">
        <f t="shared" si="3"/>
        <v>10744</v>
      </c>
      <c r="H28" s="49">
        <v>395000</v>
      </c>
      <c r="I28" s="72"/>
      <c r="J28" s="72"/>
      <c r="K28" s="79"/>
      <c r="L28"/>
      <c r="AH28" s="56"/>
      <c r="AT28" s="56"/>
    </row>
    <row r="29" spans="2:35" ht="12" customHeight="1" hidden="1" thickTop="1">
      <c r="B29" s="97" t="s">
        <v>60</v>
      </c>
      <c r="C29" s="98"/>
      <c r="D29" s="98"/>
      <c r="E29" s="98"/>
      <c r="F29" s="98"/>
      <c r="G29" s="98"/>
      <c r="H29" s="98"/>
      <c r="I29" s="47"/>
      <c r="J29" s="72"/>
      <c r="K29" s="72"/>
      <c r="L29" s="79"/>
      <c r="AI29" s="56">
        <f>AH29*AJ29</f>
        <v>0</v>
      </c>
    </row>
    <row r="30" spans="2:35" ht="12" customHeight="1" hidden="1">
      <c r="B30" s="8" t="s">
        <v>61</v>
      </c>
      <c r="C30" s="5" t="s">
        <v>18</v>
      </c>
      <c r="D30" s="5" t="s">
        <v>62</v>
      </c>
      <c r="E30" s="5">
        <v>8.35</v>
      </c>
      <c r="F30" s="5">
        <v>10.6</v>
      </c>
      <c r="G30" s="5">
        <v>88.51</v>
      </c>
      <c r="H30" s="23">
        <v>2014</v>
      </c>
      <c r="I30" s="47"/>
      <c r="J30" s="72"/>
      <c r="K30" s="72"/>
      <c r="L30" s="79"/>
      <c r="AI30" s="56">
        <f>AH30*AJ30</f>
        <v>0</v>
      </c>
    </row>
    <row r="31" spans="2:35" ht="12" customHeight="1" hidden="1">
      <c r="B31" s="8" t="s">
        <v>63</v>
      </c>
      <c r="C31" s="5" t="s">
        <v>18</v>
      </c>
      <c r="D31" s="5" t="s">
        <v>62</v>
      </c>
      <c r="E31" s="23">
        <v>8</v>
      </c>
      <c r="F31" s="23">
        <v>13</v>
      </c>
      <c r="G31" s="23">
        <v>104</v>
      </c>
      <c r="H31" s="23">
        <v>2470</v>
      </c>
      <c r="I31" s="47"/>
      <c r="J31" s="72"/>
      <c r="K31" s="72"/>
      <c r="L31" s="79"/>
      <c r="AI31" s="56">
        <f>AH31*AJ31</f>
        <v>0</v>
      </c>
    </row>
    <row r="32" spans="2:35" ht="12" customHeight="1" hidden="1" thickBot="1">
      <c r="B32" s="9" t="s">
        <v>64</v>
      </c>
      <c r="C32" s="10" t="s">
        <v>18</v>
      </c>
      <c r="D32" s="10" t="s">
        <v>62</v>
      </c>
      <c r="E32" s="10" t="s">
        <v>65</v>
      </c>
      <c r="F32" s="24">
        <v>19</v>
      </c>
      <c r="G32" s="10" t="s">
        <v>66</v>
      </c>
      <c r="H32" s="24">
        <v>3610</v>
      </c>
      <c r="I32" s="47"/>
      <c r="J32" s="72"/>
      <c r="K32" s="72"/>
      <c r="L32" s="79"/>
      <c r="AI32" s="56">
        <f>AH32*AJ32</f>
        <v>0</v>
      </c>
    </row>
    <row r="33" spans="2:12" ht="12" customHeight="1" thickTop="1">
      <c r="B33" s="94" t="s">
        <v>211</v>
      </c>
      <c r="C33" s="95"/>
      <c r="D33" s="95"/>
      <c r="E33" s="95"/>
      <c r="F33" s="95"/>
      <c r="G33" s="95"/>
      <c r="H33" s="96"/>
      <c r="I33" s="47"/>
      <c r="J33" s="72"/>
      <c r="K33" s="72"/>
      <c r="L33" s="79"/>
    </row>
    <row r="34" spans="2:12" ht="12" customHeight="1" hidden="1">
      <c r="B34" s="8" t="s">
        <v>128</v>
      </c>
      <c r="C34" s="5" t="s">
        <v>7</v>
      </c>
      <c r="D34" s="5" t="s">
        <v>19</v>
      </c>
      <c r="E34" s="5">
        <v>6.05</v>
      </c>
      <c r="F34" s="44">
        <v>1.78</v>
      </c>
      <c r="G34" s="5">
        <v>10.8</v>
      </c>
      <c r="H34" s="40">
        <v>246</v>
      </c>
      <c r="I34" s="47"/>
      <c r="J34" s="72"/>
      <c r="K34" s="72">
        <f>F34*J34</f>
        <v>0</v>
      </c>
      <c r="L34" s="79"/>
    </row>
    <row r="35" spans="2:12" ht="12" customHeight="1" hidden="1">
      <c r="B35" s="8" t="s">
        <v>192</v>
      </c>
      <c r="C35" s="5" t="s">
        <v>163</v>
      </c>
      <c r="D35" s="5" t="s">
        <v>162</v>
      </c>
      <c r="E35" s="5">
        <v>6.05</v>
      </c>
      <c r="F35" s="23">
        <v>2.2</v>
      </c>
      <c r="G35" s="5">
        <v>13.4</v>
      </c>
      <c r="H35" s="40">
        <v>290</v>
      </c>
      <c r="I35" s="47"/>
      <c r="J35" s="72"/>
      <c r="K35" s="72">
        <f>F35*J35</f>
        <v>0</v>
      </c>
      <c r="L35" s="79"/>
    </row>
    <row r="36" spans="2:12" ht="12" customHeight="1" hidden="1">
      <c r="B36" s="8" t="s">
        <v>129</v>
      </c>
      <c r="C36" s="5" t="s">
        <v>7</v>
      </c>
      <c r="D36" s="5" t="s">
        <v>19</v>
      </c>
      <c r="E36" s="5">
        <v>6.05</v>
      </c>
      <c r="F36" s="23">
        <v>3.1</v>
      </c>
      <c r="G36" s="5">
        <v>18.8</v>
      </c>
      <c r="H36" s="83" t="e">
        <f>F36*#REF!/1000</f>
        <v>#REF!</v>
      </c>
      <c r="I36" s="47"/>
      <c r="J36" s="72"/>
      <c r="K36" s="72"/>
      <c r="L36" s="79"/>
    </row>
    <row r="37" spans="2:12" ht="12" customHeight="1">
      <c r="B37" s="8" t="s">
        <v>167</v>
      </c>
      <c r="C37" s="5" t="s">
        <v>18</v>
      </c>
      <c r="D37" s="5">
        <v>11.7</v>
      </c>
      <c r="E37" s="61">
        <v>4.8</v>
      </c>
      <c r="F37" s="66">
        <f>D37*E37</f>
        <v>56.16</v>
      </c>
      <c r="G37" s="83">
        <f aca="true" t="shared" si="4" ref="G37:G62">E37*H37/1000</f>
        <v>1401.6</v>
      </c>
      <c r="H37" s="62">
        <v>292000</v>
      </c>
      <c r="I37" s="72"/>
      <c r="J37" s="72"/>
      <c r="K37" s="79"/>
      <c r="L37"/>
    </row>
    <row r="38" spans="2:12" ht="12.75">
      <c r="B38" s="8" t="s">
        <v>148</v>
      </c>
      <c r="C38" s="5" t="s">
        <v>7</v>
      </c>
      <c r="D38" s="42">
        <v>10</v>
      </c>
      <c r="E38" s="61">
        <v>4.4</v>
      </c>
      <c r="F38" s="66">
        <f aca="true" t="shared" si="5" ref="F38:F62">D38*E38</f>
        <v>44</v>
      </c>
      <c r="G38" s="83">
        <f t="shared" si="4"/>
        <v>1117.6</v>
      </c>
      <c r="H38" s="49">
        <v>254000</v>
      </c>
      <c r="I38" s="72"/>
      <c r="J38" s="72"/>
      <c r="K38" s="79"/>
      <c r="L38"/>
    </row>
    <row r="39" spans="2:12" ht="12" customHeight="1">
      <c r="B39" s="8" t="s">
        <v>144</v>
      </c>
      <c r="C39" s="5" t="s">
        <v>7</v>
      </c>
      <c r="D39" s="42">
        <v>10</v>
      </c>
      <c r="E39" s="61">
        <v>4.9</v>
      </c>
      <c r="F39" s="66">
        <f t="shared" si="5"/>
        <v>49</v>
      </c>
      <c r="G39" s="83">
        <f t="shared" si="4"/>
        <v>1244.6</v>
      </c>
      <c r="H39" s="49">
        <v>254000</v>
      </c>
      <c r="I39" s="72"/>
      <c r="J39" s="72"/>
      <c r="K39" s="79"/>
      <c r="L39"/>
    </row>
    <row r="40" spans="2:12" ht="12" customHeight="1" hidden="1">
      <c r="B40" s="8" t="s">
        <v>134</v>
      </c>
      <c r="C40" s="5" t="s">
        <v>163</v>
      </c>
      <c r="D40" s="42">
        <v>10</v>
      </c>
      <c r="E40" s="61">
        <v>3.9</v>
      </c>
      <c r="F40" s="66">
        <f t="shared" si="5"/>
        <v>39</v>
      </c>
      <c r="G40" s="83">
        <f t="shared" si="4"/>
        <v>990.6</v>
      </c>
      <c r="H40" s="49">
        <v>254000</v>
      </c>
      <c r="I40" s="72"/>
      <c r="J40" s="72"/>
      <c r="K40" s="79"/>
      <c r="L40"/>
    </row>
    <row r="41" spans="2:12" ht="12" customHeight="1" hidden="1">
      <c r="B41" s="8" t="s">
        <v>126</v>
      </c>
      <c r="C41" s="5" t="s">
        <v>163</v>
      </c>
      <c r="D41" s="42">
        <v>10</v>
      </c>
      <c r="E41" s="64">
        <v>5.25</v>
      </c>
      <c r="F41" s="66">
        <f t="shared" si="5"/>
        <v>52.5</v>
      </c>
      <c r="G41" s="83">
        <f t="shared" si="4"/>
        <v>1333.5</v>
      </c>
      <c r="H41" s="49">
        <v>254000</v>
      </c>
      <c r="I41" s="72"/>
      <c r="J41" s="72"/>
      <c r="K41" s="79"/>
      <c r="L41"/>
    </row>
    <row r="42" spans="2:12" ht="12" customHeight="1">
      <c r="B42" s="8" t="s">
        <v>124</v>
      </c>
      <c r="C42" s="5" t="s">
        <v>7</v>
      </c>
      <c r="D42" s="42">
        <v>10</v>
      </c>
      <c r="E42" s="63">
        <v>5.7</v>
      </c>
      <c r="F42" s="66">
        <f t="shared" si="5"/>
        <v>57</v>
      </c>
      <c r="G42" s="83">
        <f t="shared" si="4"/>
        <v>1447.8</v>
      </c>
      <c r="H42" s="49">
        <v>254000</v>
      </c>
      <c r="I42" s="72"/>
      <c r="J42" s="72"/>
      <c r="K42" s="79"/>
      <c r="L42"/>
    </row>
    <row r="43" spans="2:12" ht="12" customHeight="1">
      <c r="B43" s="8" t="s">
        <v>157</v>
      </c>
      <c r="C43" s="5" t="s">
        <v>7</v>
      </c>
      <c r="D43" s="42">
        <v>10</v>
      </c>
      <c r="E43" s="63">
        <v>6.5</v>
      </c>
      <c r="F43" s="66">
        <f t="shared" si="5"/>
        <v>65</v>
      </c>
      <c r="G43" s="83">
        <f t="shared" si="4"/>
        <v>1651</v>
      </c>
      <c r="H43" s="49">
        <v>254000</v>
      </c>
      <c r="I43" s="72"/>
      <c r="J43" s="72"/>
      <c r="K43" s="79"/>
      <c r="L43"/>
    </row>
    <row r="44" spans="2:12" ht="12" customHeight="1">
      <c r="B44" s="8" t="s">
        <v>121</v>
      </c>
      <c r="C44" s="5" t="s">
        <v>7</v>
      </c>
      <c r="D44" s="42">
        <v>10</v>
      </c>
      <c r="E44" s="40">
        <v>6.4</v>
      </c>
      <c r="F44" s="66">
        <f t="shared" si="5"/>
        <v>64</v>
      </c>
      <c r="G44" s="83">
        <f t="shared" si="4"/>
        <v>1625.6</v>
      </c>
      <c r="H44" s="49">
        <v>254000</v>
      </c>
      <c r="I44" s="72"/>
      <c r="J44" s="72"/>
      <c r="K44" s="79"/>
      <c r="L44"/>
    </row>
    <row r="45" spans="2:12" ht="12" customHeight="1">
      <c r="B45" s="8" t="s">
        <v>151</v>
      </c>
      <c r="C45" s="5" t="s">
        <v>7</v>
      </c>
      <c r="D45" s="42">
        <v>10</v>
      </c>
      <c r="E45" s="40">
        <v>7.5</v>
      </c>
      <c r="F45" s="66">
        <f t="shared" si="5"/>
        <v>75</v>
      </c>
      <c r="G45" s="83">
        <f t="shared" si="4"/>
        <v>1905</v>
      </c>
      <c r="H45" s="49">
        <v>254000</v>
      </c>
      <c r="I45" s="72"/>
      <c r="J45" s="72"/>
      <c r="K45" s="79"/>
      <c r="L45"/>
    </row>
    <row r="46" spans="2:12" ht="12" customHeight="1">
      <c r="B46" s="8" t="s">
        <v>152</v>
      </c>
      <c r="C46" s="5" t="s">
        <v>18</v>
      </c>
      <c r="D46" s="42">
        <v>10</v>
      </c>
      <c r="E46" s="40">
        <v>8.5</v>
      </c>
      <c r="F46" s="66">
        <f t="shared" si="5"/>
        <v>85</v>
      </c>
      <c r="G46" s="83">
        <f t="shared" si="4"/>
        <v>2482</v>
      </c>
      <c r="H46" s="62">
        <v>292000</v>
      </c>
      <c r="I46" s="72"/>
      <c r="J46" s="72"/>
      <c r="K46" s="79"/>
      <c r="L46"/>
    </row>
    <row r="47" spans="2:12" ht="12" customHeight="1">
      <c r="B47" s="8" t="s">
        <v>122</v>
      </c>
      <c r="C47" s="5" t="s">
        <v>7</v>
      </c>
      <c r="D47" s="5">
        <v>11.7</v>
      </c>
      <c r="E47" s="40">
        <v>8.7</v>
      </c>
      <c r="F47" s="66">
        <f t="shared" si="5"/>
        <v>101.78999999999999</v>
      </c>
      <c r="G47" s="83">
        <f t="shared" si="4"/>
        <v>2357.7</v>
      </c>
      <c r="H47" s="49">
        <v>271000</v>
      </c>
      <c r="I47" s="72"/>
      <c r="J47" s="72"/>
      <c r="K47" s="79"/>
      <c r="L47"/>
    </row>
    <row r="48" spans="2:12" ht="12" customHeight="1">
      <c r="B48" s="8" t="s">
        <v>69</v>
      </c>
      <c r="C48" s="5" t="s">
        <v>7</v>
      </c>
      <c r="D48" s="5">
        <v>11.7</v>
      </c>
      <c r="E48" s="41">
        <v>10.5</v>
      </c>
      <c r="F48" s="66">
        <f t="shared" si="5"/>
        <v>122.85</v>
      </c>
      <c r="G48" s="83">
        <f t="shared" si="4"/>
        <v>2845.5</v>
      </c>
      <c r="H48" s="49">
        <v>271000</v>
      </c>
      <c r="I48" s="72"/>
      <c r="J48" s="72"/>
      <c r="K48" s="79"/>
      <c r="L48"/>
    </row>
    <row r="49" spans="2:12" ht="12" customHeight="1">
      <c r="B49" s="8" t="s">
        <v>146</v>
      </c>
      <c r="C49" s="5" t="s">
        <v>7</v>
      </c>
      <c r="D49" s="5">
        <v>11.7</v>
      </c>
      <c r="E49" s="43">
        <v>11</v>
      </c>
      <c r="F49" s="66">
        <f t="shared" si="5"/>
        <v>128.7</v>
      </c>
      <c r="G49" s="83">
        <f t="shared" si="4"/>
        <v>2981</v>
      </c>
      <c r="H49" s="49">
        <v>271000</v>
      </c>
      <c r="I49" s="72"/>
      <c r="J49" s="72"/>
      <c r="K49" s="79"/>
      <c r="L49"/>
    </row>
    <row r="50" spans="2:11" s="56" customFormat="1" ht="12" customHeight="1">
      <c r="B50" s="57" t="s">
        <v>136</v>
      </c>
      <c r="C50" s="5" t="s">
        <v>7</v>
      </c>
      <c r="D50" s="5">
        <v>11.7</v>
      </c>
      <c r="E50" s="58">
        <v>13.15</v>
      </c>
      <c r="F50" s="66">
        <f t="shared" si="5"/>
        <v>153.855</v>
      </c>
      <c r="G50" s="83">
        <f t="shared" si="4"/>
        <v>3563.65</v>
      </c>
      <c r="H50" s="49">
        <v>271000</v>
      </c>
      <c r="I50" s="72"/>
      <c r="J50" s="72"/>
      <c r="K50" s="79"/>
    </row>
    <row r="51" spans="1:12" ht="12" customHeight="1">
      <c r="A51">
        <v>0</v>
      </c>
      <c r="B51" s="8" t="s">
        <v>123</v>
      </c>
      <c r="C51" s="5" t="s">
        <v>7</v>
      </c>
      <c r="D51" s="5">
        <v>11.7</v>
      </c>
      <c r="E51" s="43">
        <v>13.2</v>
      </c>
      <c r="F51" s="66">
        <f t="shared" si="5"/>
        <v>154.43999999999997</v>
      </c>
      <c r="G51" s="83">
        <f t="shared" si="4"/>
        <v>3577.2</v>
      </c>
      <c r="H51" s="49">
        <v>271000</v>
      </c>
      <c r="I51" s="72"/>
      <c r="J51" s="72"/>
      <c r="K51" s="79"/>
      <c r="L51"/>
    </row>
    <row r="52" spans="2:12" ht="12" customHeight="1">
      <c r="B52" s="8" t="s">
        <v>154</v>
      </c>
      <c r="C52" s="5" t="s">
        <v>7</v>
      </c>
      <c r="D52" s="5">
        <v>11.7</v>
      </c>
      <c r="E52" s="43">
        <v>15.6</v>
      </c>
      <c r="F52" s="66">
        <f t="shared" si="5"/>
        <v>182.51999999999998</v>
      </c>
      <c r="G52" s="83">
        <f t="shared" si="4"/>
        <v>4446</v>
      </c>
      <c r="H52" s="49">
        <v>285000</v>
      </c>
      <c r="I52" s="72"/>
      <c r="J52" s="72"/>
      <c r="K52" s="79"/>
      <c r="L52"/>
    </row>
    <row r="53" spans="2:12" ht="12" customHeight="1">
      <c r="B53" s="8" t="s">
        <v>70</v>
      </c>
      <c r="C53" s="5" t="s">
        <v>18</v>
      </c>
      <c r="D53" s="5">
        <v>11.7</v>
      </c>
      <c r="E53" s="41">
        <v>17.5</v>
      </c>
      <c r="F53" s="66">
        <f t="shared" si="5"/>
        <v>204.75</v>
      </c>
      <c r="G53" s="83">
        <f t="shared" si="4"/>
        <v>4987.5</v>
      </c>
      <c r="H53" s="49">
        <v>285000</v>
      </c>
      <c r="I53" s="72"/>
      <c r="J53" s="72"/>
      <c r="K53" s="79"/>
      <c r="L53"/>
    </row>
    <row r="54" spans="2:12" ht="12" customHeight="1">
      <c r="B54" s="8" t="s">
        <v>64</v>
      </c>
      <c r="C54" s="5" t="s">
        <v>18</v>
      </c>
      <c r="D54" s="5">
        <v>11.7</v>
      </c>
      <c r="E54" s="41">
        <v>19.3</v>
      </c>
      <c r="F54" s="66">
        <f t="shared" si="5"/>
        <v>225.81</v>
      </c>
      <c r="G54" s="83">
        <f t="shared" si="4"/>
        <v>5597</v>
      </c>
      <c r="H54" s="49">
        <v>290000</v>
      </c>
      <c r="I54" s="72"/>
      <c r="J54" s="72"/>
      <c r="K54" s="79"/>
      <c r="L54"/>
    </row>
    <row r="55" spans="2:12" ht="12" customHeight="1">
      <c r="B55" s="8" t="s">
        <v>71</v>
      </c>
      <c r="C55" s="5" t="s">
        <v>18</v>
      </c>
      <c r="D55" s="5">
        <v>11.7</v>
      </c>
      <c r="E55" s="41">
        <v>26.5</v>
      </c>
      <c r="F55" s="66">
        <f t="shared" si="5"/>
        <v>310.04999999999995</v>
      </c>
      <c r="G55" s="83">
        <f t="shared" si="4"/>
        <v>7817.5</v>
      </c>
      <c r="H55" s="62">
        <v>295000</v>
      </c>
      <c r="I55" s="72"/>
      <c r="J55" s="72"/>
      <c r="K55" s="79"/>
      <c r="L55"/>
    </row>
    <row r="56" spans="2:12" ht="12" customHeight="1">
      <c r="B56" s="8" t="s">
        <v>72</v>
      </c>
      <c r="C56" s="5" t="s">
        <v>18</v>
      </c>
      <c r="D56" s="5">
        <v>11.7</v>
      </c>
      <c r="E56" s="41">
        <v>31.52</v>
      </c>
      <c r="F56" s="66">
        <f t="shared" si="5"/>
        <v>368.784</v>
      </c>
      <c r="G56" s="83">
        <f t="shared" si="4"/>
        <v>9456</v>
      </c>
      <c r="H56" s="62">
        <v>300000</v>
      </c>
      <c r="I56" s="72"/>
      <c r="J56" s="72"/>
      <c r="K56" s="79"/>
      <c r="L56"/>
    </row>
    <row r="57" spans="2:12" ht="12" customHeight="1">
      <c r="B57" s="8" t="s">
        <v>191</v>
      </c>
      <c r="C57" s="5" t="s">
        <v>18</v>
      </c>
      <c r="D57" s="42">
        <v>11.6</v>
      </c>
      <c r="E57" s="5">
        <v>39.52</v>
      </c>
      <c r="F57" s="66">
        <f t="shared" si="5"/>
        <v>458.432</v>
      </c>
      <c r="G57" s="83">
        <f t="shared" si="4"/>
        <v>13634.400000000001</v>
      </c>
      <c r="H57" s="62">
        <v>345000</v>
      </c>
      <c r="I57" s="72"/>
      <c r="J57" s="72"/>
      <c r="K57" s="79"/>
      <c r="L57"/>
    </row>
    <row r="58" spans="2:12" ht="12" customHeight="1">
      <c r="B58" s="8" t="s">
        <v>165</v>
      </c>
      <c r="C58" s="5" t="s">
        <v>18</v>
      </c>
      <c r="D58" s="42">
        <v>11.6</v>
      </c>
      <c r="E58" s="5">
        <v>45.92</v>
      </c>
      <c r="F58" s="66">
        <f t="shared" si="5"/>
        <v>532.672</v>
      </c>
      <c r="G58" s="83">
        <f t="shared" si="4"/>
        <v>15842.4</v>
      </c>
      <c r="H58" s="62">
        <v>345000</v>
      </c>
      <c r="I58" s="72"/>
      <c r="J58" s="72"/>
      <c r="K58" s="79"/>
      <c r="L58"/>
    </row>
    <row r="59" spans="2:12" ht="12" customHeight="1">
      <c r="B59" s="8" t="s">
        <v>214</v>
      </c>
      <c r="C59" s="5" t="s">
        <v>18</v>
      </c>
      <c r="D59" s="42">
        <v>11.6</v>
      </c>
      <c r="E59" s="42">
        <v>62.5</v>
      </c>
      <c r="F59" s="66">
        <f t="shared" si="5"/>
        <v>725</v>
      </c>
      <c r="G59" s="83">
        <f t="shared" si="4"/>
        <v>21875</v>
      </c>
      <c r="H59" s="62">
        <v>350000</v>
      </c>
      <c r="I59" s="72"/>
      <c r="J59" s="72"/>
      <c r="K59" s="79"/>
      <c r="L59"/>
    </row>
    <row r="60" spans="2:12" ht="12" customHeight="1">
      <c r="B60" s="8" t="s">
        <v>135</v>
      </c>
      <c r="C60" s="5" t="s">
        <v>18</v>
      </c>
      <c r="D60" s="42">
        <v>11.6</v>
      </c>
      <c r="E60" s="5">
        <v>82.5</v>
      </c>
      <c r="F60" s="66">
        <f t="shared" si="5"/>
        <v>957</v>
      </c>
      <c r="G60" s="83">
        <f t="shared" si="4"/>
        <v>28875</v>
      </c>
      <c r="H60" s="62">
        <v>350000</v>
      </c>
      <c r="I60" s="72"/>
      <c r="J60" s="72"/>
      <c r="K60" s="79"/>
      <c r="L60"/>
    </row>
    <row r="61" spans="2:12" ht="12" customHeight="1">
      <c r="B61" s="8" t="s">
        <v>73</v>
      </c>
      <c r="C61" s="5" t="s">
        <v>18</v>
      </c>
      <c r="D61" s="42">
        <v>11.6</v>
      </c>
      <c r="E61" s="42">
        <v>103</v>
      </c>
      <c r="F61" s="66">
        <f t="shared" si="5"/>
        <v>1194.8</v>
      </c>
      <c r="G61" s="83">
        <f t="shared" si="4"/>
        <v>36050</v>
      </c>
      <c r="H61" s="62">
        <v>350000</v>
      </c>
      <c r="I61" s="72"/>
      <c r="J61" s="72"/>
      <c r="K61" s="79"/>
      <c r="L61"/>
    </row>
    <row r="62" spans="2:12" ht="12" customHeight="1" thickBot="1">
      <c r="B62" s="8" t="s">
        <v>155</v>
      </c>
      <c r="C62" s="5" t="s">
        <v>18</v>
      </c>
      <c r="D62" s="42">
        <v>11.6</v>
      </c>
      <c r="E62" s="5">
        <v>199.8</v>
      </c>
      <c r="F62" s="66">
        <f t="shared" si="5"/>
        <v>2317.68</v>
      </c>
      <c r="G62" s="83">
        <f t="shared" si="4"/>
        <v>95904</v>
      </c>
      <c r="H62" s="62">
        <v>480000</v>
      </c>
      <c r="I62" s="72"/>
      <c r="J62" s="72"/>
      <c r="K62" s="79"/>
      <c r="L62"/>
    </row>
    <row r="63" spans="2:12" ht="12" customHeight="1" thickBot="1" thickTop="1">
      <c r="B63" s="94" t="s">
        <v>74</v>
      </c>
      <c r="C63" s="95"/>
      <c r="D63" s="95"/>
      <c r="E63" s="95"/>
      <c r="F63" s="95"/>
      <c r="G63" s="95"/>
      <c r="H63" s="96"/>
      <c r="I63" s="47"/>
      <c r="J63" s="72"/>
      <c r="K63" s="72"/>
      <c r="L63" s="79"/>
    </row>
    <row r="64" spans="2:12" ht="12" customHeight="1" thickBot="1" thickTop="1">
      <c r="B64" s="11"/>
      <c r="C64" s="34" t="s">
        <v>34</v>
      </c>
      <c r="D64" s="34" t="s">
        <v>35</v>
      </c>
      <c r="E64" s="35" t="s">
        <v>36</v>
      </c>
      <c r="F64" s="35" t="s">
        <v>37</v>
      </c>
      <c r="G64" s="35" t="s">
        <v>38</v>
      </c>
      <c r="H64" s="34" t="s">
        <v>4</v>
      </c>
      <c r="I64" s="72"/>
      <c r="J64" s="72"/>
      <c r="K64" s="79"/>
      <c r="L64"/>
    </row>
    <row r="65" spans="2:12" ht="12" customHeight="1" thickTop="1">
      <c r="B65" s="8" t="s">
        <v>215</v>
      </c>
      <c r="C65" s="5" t="s">
        <v>7</v>
      </c>
      <c r="D65" s="42">
        <v>6</v>
      </c>
      <c r="E65" s="5">
        <v>0.75</v>
      </c>
      <c r="F65" s="23">
        <f>D65*E65</f>
        <v>4.5</v>
      </c>
      <c r="G65" s="84">
        <f>E65*H65/1000</f>
        <v>229.5</v>
      </c>
      <c r="H65" s="50">
        <v>306000</v>
      </c>
      <c r="I65" s="72"/>
      <c r="J65" s="72"/>
      <c r="K65" s="79"/>
      <c r="L65"/>
    </row>
    <row r="66" spans="2:12" ht="12" customHeight="1">
      <c r="B66" s="8" t="s">
        <v>75</v>
      </c>
      <c r="C66" s="5" t="s">
        <v>7</v>
      </c>
      <c r="D66" s="42">
        <v>6</v>
      </c>
      <c r="E66" s="5">
        <v>0.92</v>
      </c>
      <c r="F66" s="23">
        <f aca="true" t="shared" si="6" ref="F66:F97">D66*E66</f>
        <v>5.5200000000000005</v>
      </c>
      <c r="G66" s="84">
        <f>E66*H66/1000</f>
        <v>277.84</v>
      </c>
      <c r="H66" s="50">
        <v>302000</v>
      </c>
      <c r="I66" s="72"/>
      <c r="J66" s="72"/>
      <c r="K66" s="79"/>
      <c r="L66"/>
    </row>
    <row r="67" spans="2:12" ht="12" customHeight="1">
      <c r="B67" s="8" t="s">
        <v>130</v>
      </c>
      <c r="C67" s="5" t="s">
        <v>7</v>
      </c>
      <c r="D67" s="42">
        <v>6</v>
      </c>
      <c r="E67" s="5">
        <v>1.2</v>
      </c>
      <c r="F67" s="23">
        <f t="shared" si="6"/>
        <v>7.199999999999999</v>
      </c>
      <c r="G67" s="84">
        <f aca="true" t="shared" si="7" ref="G67:G97">E67*H67/1000</f>
        <v>356.4</v>
      </c>
      <c r="H67" s="50">
        <v>297000</v>
      </c>
      <c r="I67" s="72"/>
      <c r="J67" s="72"/>
      <c r="K67" s="79"/>
      <c r="L67"/>
    </row>
    <row r="68" spans="2:12" ht="12" customHeight="1">
      <c r="B68" s="8" t="s">
        <v>76</v>
      </c>
      <c r="C68" s="5" t="s">
        <v>7</v>
      </c>
      <c r="D68" s="42">
        <v>6</v>
      </c>
      <c r="E68" s="5">
        <v>1.5</v>
      </c>
      <c r="F68" s="23">
        <f t="shared" si="6"/>
        <v>9</v>
      </c>
      <c r="G68" s="84">
        <f t="shared" si="7"/>
        <v>441</v>
      </c>
      <c r="H68" s="50">
        <v>294000</v>
      </c>
      <c r="I68" s="72"/>
      <c r="J68" s="72"/>
      <c r="K68" s="79"/>
      <c r="L68"/>
    </row>
    <row r="69" spans="2:12" ht="12" customHeight="1">
      <c r="B69" s="8" t="s">
        <v>160</v>
      </c>
      <c r="C69" s="5" t="s">
        <v>7</v>
      </c>
      <c r="D69" s="42">
        <v>6</v>
      </c>
      <c r="E69" s="5">
        <v>1.5</v>
      </c>
      <c r="F69" s="23">
        <f t="shared" si="6"/>
        <v>9</v>
      </c>
      <c r="G69" s="84">
        <f t="shared" si="7"/>
        <v>441</v>
      </c>
      <c r="H69" s="50">
        <v>294000</v>
      </c>
      <c r="I69" s="72"/>
      <c r="J69" s="72"/>
      <c r="K69" s="79"/>
      <c r="L69"/>
    </row>
    <row r="70" spans="2:12" ht="12" customHeight="1">
      <c r="B70" s="8" t="s">
        <v>161</v>
      </c>
      <c r="C70" s="5" t="s">
        <v>7</v>
      </c>
      <c r="D70" s="42">
        <v>6</v>
      </c>
      <c r="E70" s="5">
        <v>2.02</v>
      </c>
      <c r="F70" s="23">
        <f t="shared" si="6"/>
        <v>12.120000000000001</v>
      </c>
      <c r="G70" s="84">
        <f t="shared" si="7"/>
        <v>593.88</v>
      </c>
      <c r="H70" s="50">
        <v>294000</v>
      </c>
      <c r="I70" s="72"/>
      <c r="J70" s="72"/>
      <c r="K70" s="79"/>
      <c r="L70"/>
    </row>
    <row r="71" spans="2:12" ht="12" customHeight="1">
      <c r="B71" s="8" t="s">
        <v>133</v>
      </c>
      <c r="C71" s="5" t="s">
        <v>7</v>
      </c>
      <c r="D71" s="42">
        <v>6</v>
      </c>
      <c r="E71" s="5">
        <v>2.41</v>
      </c>
      <c r="F71" s="23">
        <f t="shared" si="6"/>
        <v>14.46</v>
      </c>
      <c r="G71" s="84">
        <f>E71*H71/1000</f>
        <v>708.54</v>
      </c>
      <c r="H71" s="50">
        <v>294000</v>
      </c>
      <c r="I71" s="72"/>
      <c r="J71" s="72"/>
      <c r="K71" s="79"/>
      <c r="L71"/>
    </row>
    <row r="72" spans="2:12" ht="12" customHeight="1">
      <c r="B72" s="8" t="s">
        <v>159</v>
      </c>
      <c r="C72" s="5" t="s">
        <v>7</v>
      </c>
      <c r="D72" s="42">
        <v>6</v>
      </c>
      <c r="E72" s="5">
        <v>1.9</v>
      </c>
      <c r="F72" s="23">
        <f t="shared" si="6"/>
        <v>11.399999999999999</v>
      </c>
      <c r="G72" s="84">
        <f t="shared" si="7"/>
        <v>511.1</v>
      </c>
      <c r="H72" s="50">
        <v>269000</v>
      </c>
      <c r="I72" s="72"/>
      <c r="J72" s="72"/>
      <c r="K72" s="79"/>
      <c r="L72"/>
    </row>
    <row r="73" spans="2:12" ht="12" customHeight="1">
      <c r="B73" s="8" t="s">
        <v>158</v>
      </c>
      <c r="C73" s="5" t="s">
        <v>7</v>
      </c>
      <c r="D73" s="42">
        <v>6</v>
      </c>
      <c r="E73" s="5">
        <v>2.65</v>
      </c>
      <c r="F73" s="23">
        <f t="shared" si="6"/>
        <v>15.899999999999999</v>
      </c>
      <c r="G73" s="84">
        <f t="shared" si="7"/>
        <v>712.85</v>
      </c>
      <c r="H73" s="50">
        <v>269000</v>
      </c>
      <c r="I73" s="72"/>
      <c r="J73" s="72"/>
      <c r="K73" s="79"/>
      <c r="L73"/>
    </row>
    <row r="74" spans="2:12" ht="12" customHeight="1">
      <c r="B74" s="8" t="s">
        <v>77</v>
      </c>
      <c r="C74" s="5" t="s">
        <v>7</v>
      </c>
      <c r="D74" s="42">
        <v>6</v>
      </c>
      <c r="E74" s="5">
        <v>3.3</v>
      </c>
      <c r="F74" s="23">
        <f t="shared" si="6"/>
        <v>19.799999999999997</v>
      </c>
      <c r="G74" s="84">
        <f>E74*H74/1000</f>
        <v>887.7</v>
      </c>
      <c r="H74" s="50">
        <v>269000</v>
      </c>
      <c r="I74" s="72"/>
      <c r="J74" s="72"/>
      <c r="K74" s="79"/>
      <c r="L74"/>
    </row>
    <row r="75" spans="2:12" ht="12" customHeight="1">
      <c r="B75" s="8" t="s">
        <v>193</v>
      </c>
      <c r="C75" s="5" t="s">
        <v>7</v>
      </c>
      <c r="D75" s="42">
        <v>6</v>
      </c>
      <c r="E75" s="5">
        <v>3.1</v>
      </c>
      <c r="F75" s="23">
        <f t="shared" si="6"/>
        <v>18.6</v>
      </c>
      <c r="G75" s="84">
        <f>E75*H75/1000</f>
        <v>833.9</v>
      </c>
      <c r="H75" s="50">
        <v>269000</v>
      </c>
      <c r="I75" s="72"/>
      <c r="J75" s="72"/>
      <c r="K75" s="79"/>
      <c r="L75"/>
    </row>
    <row r="76" spans="2:12" ht="12" customHeight="1">
      <c r="B76" s="8" t="s">
        <v>79</v>
      </c>
      <c r="C76" s="5" t="s">
        <v>7</v>
      </c>
      <c r="D76" s="42">
        <v>6</v>
      </c>
      <c r="E76" s="5">
        <v>3.3</v>
      </c>
      <c r="F76" s="23">
        <f t="shared" si="6"/>
        <v>19.799999999999997</v>
      </c>
      <c r="G76" s="84">
        <f>E76*H76/1000</f>
        <v>887.7</v>
      </c>
      <c r="H76" s="50">
        <v>269000</v>
      </c>
      <c r="I76" s="72"/>
      <c r="J76" s="72"/>
      <c r="K76" s="79"/>
      <c r="L76"/>
    </row>
    <row r="77" spans="2:12" ht="12" customHeight="1">
      <c r="B77" s="8" t="s">
        <v>125</v>
      </c>
      <c r="C77" s="5" t="s">
        <v>7</v>
      </c>
      <c r="D77" s="42">
        <v>6</v>
      </c>
      <c r="E77" s="23">
        <v>4</v>
      </c>
      <c r="F77" s="23">
        <f t="shared" si="6"/>
        <v>24</v>
      </c>
      <c r="G77" s="84">
        <f>E77*H77/1000</f>
        <v>1076</v>
      </c>
      <c r="H77" s="50">
        <v>269000</v>
      </c>
      <c r="I77" s="72"/>
      <c r="J77" s="72"/>
      <c r="K77" s="79"/>
      <c r="L77"/>
    </row>
    <row r="78" spans="2:12" ht="12" customHeight="1">
      <c r="B78" s="8" t="s">
        <v>80</v>
      </c>
      <c r="C78" s="5" t="s">
        <v>7</v>
      </c>
      <c r="D78" s="42">
        <v>6</v>
      </c>
      <c r="E78" s="23">
        <v>4</v>
      </c>
      <c r="F78" s="23">
        <f t="shared" si="6"/>
        <v>24</v>
      </c>
      <c r="G78" s="84">
        <f>E78*H78/1000</f>
        <v>1076</v>
      </c>
      <c r="H78" s="50">
        <v>269000</v>
      </c>
      <c r="I78" s="72"/>
      <c r="J78" s="72"/>
      <c r="K78" s="79"/>
      <c r="L78"/>
    </row>
    <row r="79" spans="2:12" ht="12" customHeight="1">
      <c r="B79" s="8" t="s">
        <v>139</v>
      </c>
      <c r="C79" s="5" t="s">
        <v>18</v>
      </c>
      <c r="D79" s="42">
        <v>6</v>
      </c>
      <c r="E79" s="5">
        <v>3.8</v>
      </c>
      <c r="F79" s="23">
        <f t="shared" si="6"/>
        <v>22.799999999999997</v>
      </c>
      <c r="G79" s="84">
        <f t="shared" si="7"/>
        <v>1121</v>
      </c>
      <c r="H79" s="88">
        <v>295000</v>
      </c>
      <c r="I79" s="72"/>
      <c r="J79" s="72"/>
      <c r="K79" s="79"/>
      <c r="L79"/>
    </row>
    <row r="80" spans="2:12" ht="12" customHeight="1">
      <c r="B80" s="8" t="s">
        <v>78</v>
      </c>
      <c r="C80" s="5" t="s">
        <v>18</v>
      </c>
      <c r="D80" s="42">
        <v>6</v>
      </c>
      <c r="E80" s="5">
        <v>4.8</v>
      </c>
      <c r="F80" s="23">
        <f t="shared" si="6"/>
        <v>28.799999999999997</v>
      </c>
      <c r="G80" s="84">
        <f t="shared" si="7"/>
        <v>1416</v>
      </c>
      <c r="H80" s="88">
        <v>295000</v>
      </c>
      <c r="I80" s="72"/>
      <c r="J80" s="72"/>
      <c r="K80" s="79"/>
      <c r="L80"/>
    </row>
    <row r="81" spans="2:12" ht="12" customHeight="1">
      <c r="B81" s="8" t="s">
        <v>131</v>
      </c>
      <c r="C81" s="5" t="s">
        <v>18</v>
      </c>
      <c r="D81" s="42">
        <v>6</v>
      </c>
      <c r="E81" s="23">
        <v>5.7</v>
      </c>
      <c r="F81" s="23">
        <f t="shared" si="6"/>
        <v>34.2</v>
      </c>
      <c r="G81" s="84">
        <f t="shared" si="7"/>
        <v>1681.5</v>
      </c>
      <c r="H81" s="88">
        <v>295000</v>
      </c>
      <c r="I81" s="72"/>
      <c r="J81" s="72"/>
      <c r="K81" s="79"/>
      <c r="L81"/>
    </row>
    <row r="82" spans="2:12" ht="12" customHeight="1">
      <c r="B82" s="8" t="s">
        <v>132</v>
      </c>
      <c r="C82" s="5" t="s">
        <v>18</v>
      </c>
      <c r="D82" s="42">
        <v>6</v>
      </c>
      <c r="E82" s="23">
        <v>5.7</v>
      </c>
      <c r="F82" s="23">
        <f t="shared" si="6"/>
        <v>34.2</v>
      </c>
      <c r="G82" s="84">
        <f t="shared" si="7"/>
        <v>1681.5</v>
      </c>
      <c r="H82" s="88">
        <v>295000</v>
      </c>
      <c r="I82" s="72"/>
      <c r="J82" s="72"/>
      <c r="K82" s="79"/>
      <c r="L82"/>
    </row>
    <row r="83" spans="2:12" ht="12" customHeight="1">
      <c r="B83" s="8" t="s">
        <v>81</v>
      </c>
      <c r="C83" s="5" t="s">
        <v>7</v>
      </c>
      <c r="D83" s="42">
        <v>6</v>
      </c>
      <c r="E83" s="5">
        <v>7.5</v>
      </c>
      <c r="F83" s="23">
        <f t="shared" si="6"/>
        <v>45</v>
      </c>
      <c r="G83" s="84">
        <f t="shared" si="7"/>
        <v>2062.5</v>
      </c>
      <c r="H83" s="50">
        <v>275000</v>
      </c>
      <c r="I83" s="72"/>
      <c r="J83" s="72"/>
      <c r="K83" s="79"/>
      <c r="L83"/>
    </row>
    <row r="84" spans="2:12" ht="12" customHeight="1">
      <c r="B84" s="8" t="s">
        <v>83</v>
      </c>
      <c r="C84" s="5" t="s">
        <v>7</v>
      </c>
      <c r="D84" s="42">
        <v>6</v>
      </c>
      <c r="E84" s="5">
        <v>9.5</v>
      </c>
      <c r="F84" s="23">
        <f t="shared" si="6"/>
        <v>57</v>
      </c>
      <c r="G84" s="84">
        <f>E84*H84/1000</f>
        <v>2612.5</v>
      </c>
      <c r="H84" s="50">
        <v>275000</v>
      </c>
      <c r="I84" s="72"/>
      <c r="J84" s="72"/>
      <c r="K84" s="79"/>
      <c r="L84"/>
    </row>
    <row r="85" spans="2:12" ht="12" customHeight="1">
      <c r="B85" s="8" t="s">
        <v>82</v>
      </c>
      <c r="C85" s="5" t="s">
        <v>18</v>
      </c>
      <c r="D85" s="42">
        <v>6</v>
      </c>
      <c r="E85" s="5">
        <v>10</v>
      </c>
      <c r="F85" s="23">
        <f t="shared" si="6"/>
        <v>60</v>
      </c>
      <c r="G85" s="84">
        <f t="shared" si="7"/>
        <v>2850</v>
      </c>
      <c r="H85" s="50">
        <v>285000</v>
      </c>
      <c r="I85" s="72"/>
      <c r="J85" s="72"/>
      <c r="K85" s="79"/>
      <c r="L85"/>
    </row>
    <row r="86" spans="2:12" ht="12" customHeight="1">
      <c r="B86" s="8" t="s">
        <v>194</v>
      </c>
      <c r="C86" s="5" t="s">
        <v>18</v>
      </c>
      <c r="D86" s="42">
        <v>6</v>
      </c>
      <c r="E86" s="5">
        <v>9.42</v>
      </c>
      <c r="F86" s="23">
        <f t="shared" si="6"/>
        <v>56.519999999999996</v>
      </c>
      <c r="G86" s="84">
        <f t="shared" si="7"/>
        <v>2684.7</v>
      </c>
      <c r="H86" s="50">
        <v>285000</v>
      </c>
      <c r="I86" s="72"/>
      <c r="J86" s="72"/>
      <c r="K86" s="79"/>
      <c r="L86"/>
    </row>
    <row r="87" spans="1:12" ht="12" customHeight="1">
      <c r="A87" t="s">
        <v>143</v>
      </c>
      <c r="B87" s="8" t="s">
        <v>84</v>
      </c>
      <c r="C87" s="5" t="s">
        <v>18</v>
      </c>
      <c r="D87" s="42">
        <v>12</v>
      </c>
      <c r="E87" s="5">
        <v>12.56</v>
      </c>
      <c r="F87" s="23">
        <f t="shared" si="6"/>
        <v>150.72</v>
      </c>
      <c r="G87" s="84">
        <f t="shared" si="7"/>
        <v>3579.6</v>
      </c>
      <c r="H87" s="50">
        <v>285000</v>
      </c>
      <c r="I87" s="72"/>
      <c r="J87" s="72"/>
      <c r="K87" s="79"/>
      <c r="L87"/>
    </row>
    <row r="88" spans="2:12" ht="12" customHeight="1">
      <c r="B88" s="8" t="s">
        <v>85</v>
      </c>
      <c r="C88" s="5" t="s">
        <v>7</v>
      </c>
      <c r="D88" s="42">
        <v>12</v>
      </c>
      <c r="E88" s="23">
        <v>15</v>
      </c>
      <c r="F88" s="23">
        <f t="shared" si="6"/>
        <v>180</v>
      </c>
      <c r="G88" s="84">
        <f>E88*H88/1000</f>
        <v>4275</v>
      </c>
      <c r="H88" s="50">
        <v>285000</v>
      </c>
      <c r="I88" s="72"/>
      <c r="J88" s="72"/>
      <c r="K88" s="79"/>
      <c r="L88"/>
    </row>
    <row r="89" spans="2:12" ht="12" customHeight="1">
      <c r="B89" s="8" t="s">
        <v>86</v>
      </c>
      <c r="C89" s="5" t="s">
        <v>7</v>
      </c>
      <c r="D89" s="42">
        <v>12</v>
      </c>
      <c r="E89" s="5">
        <v>17.6</v>
      </c>
      <c r="F89" s="23">
        <f t="shared" si="6"/>
        <v>211.20000000000002</v>
      </c>
      <c r="G89" s="84">
        <f>E89*H89/1000</f>
        <v>5016</v>
      </c>
      <c r="H89" s="50">
        <v>285000</v>
      </c>
      <c r="I89" s="72"/>
      <c r="J89" s="72"/>
      <c r="K89" s="79"/>
      <c r="L89"/>
    </row>
    <row r="90" spans="2:12" ht="12" customHeight="1">
      <c r="B90" s="8" t="s">
        <v>88</v>
      </c>
      <c r="C90" s="5" t="s">
        <v>7</v>
      </c>
      <c r="D90" s="42">
        <v>12</v>
      </c>
      <c r="E90" s="23">
        <v>20</v>
      </c>
      <c r="F90" s="23">
        <f t="shared" si="6"/>
        <v>240</v>
      </c>
      <c r="G90" s="84">
        <f>E90*H90/1000</f>
        <v>5700</v>
      </c>
      <c r="H90" s="50">
        <v>285000</v>
      </c>
      <c r="I90" s="72"/>
      <c r="J90" s="72"/>
      <c r="K90" s="79"/>
      <c r="L90"/>
    </row>
    <row r="91" spans="2:12" ht="12" customHeight="1">
      <c r="B91" s="8" t="s">
        <v>145</v>
      </c>
      <c r="C91" s="5" t="s">
        <v>18</v>
      </c>
      <c r="D91" s="42">
        <v>12</v>
      </c>
      <c r="E91" s="5">
        <v>15.7</v>
      </c>
      <c r="F91" s="23">
        <f t="shared" si="6"/>
        <v>188.39999999999998</v>
      </c>
      <c r="G91" s="84">
        <f t="shared" si="7"/>
        <v>4631.5</v>
      </c>
      <c r="H91" s="88">
        <v>295000</v>
      </c>
      <c r="I91" s="72"/>
      <c r="J91" s="72"/>
      <c r="K91" s="79"/>
      <c r="L91"/>
    </row>
    <row r="92" spans="2:12" ht="12" customHeight="1">
      <c r="B92" s="8" t="s">
        <v>127</v>
      </c>
      <c r="C92" s="5" t="s">
        <v>18</v>
      </c>
      <c r="D92" s="42">
        <v>12</v>
      </c>
      <c r="E92" s="5">
        <v>19.2</v>
      </c>
      <c r="F92" s="23">
        <f t="shared" si="6"/>
        <v>230.39999999999998</v>
      </c>
      <c r="G92" s="84">
        <f t="shared" si="7"/>
        <v>5664</v>
      </c>
      <c r="H92" s="88">
        <v>295000</v>
      </c>
      <c r="I92" s="72"/>
      <c r="J92" s="72"/>
      <c r="K92" s="79"/>
      <c r="L92"/>
    </row>
    <row r="93" spans="2:12" ht="12" customHeight="1">
      <c r="B93" s="8" t="s">
        <v>87</v>
      </c>
      <c r="C93" s="5" t="s">
        <v>18</v>
      </c>
      <c r="D93" s="42">
        <v>12</v>
      </c>
      <c r="E93" s="5">
        <v>22.7</v>
      </c>
      <c r="F93" s="23">
        <f t="shared" si="6"/>
        <v>272.4</v>
      </c>
      <c r="G93" s="84">
        <f t="shared" si="7"/>
        <v>6696.5</v>
      </c>
      <c r="H93" s="88">
        <v>295000</v>
      </c>
      <c r="I93" s="72"/>
      <c r="J93" s="72"/>
      <c r="K93" s="79"/>
      <c r="L93"/>
    </row>
    <row r="94" spans="2:12" ht="12" customHeight="1">
      <c r="B94" s="8" t="s">
        <v>89</v>
      </c>
      <c r="C94" s="5" t="s">
        <v>18</v>
      </c>
      <c r="D94" s="42">
        <v>12</v>
      </c>
      <c r="E94" s="23">
        <v>25</v>
      </c>
      <c r="F94" s="23">
        <f t="shared" si="6"/>
        <v>300</v>
      </c>
      <c r="G94" s="84">
        <f t="shared" si="7"/>
        <v>7375</v>
      </c>
      <c r="H94" s="88">
        <v>295000</v>
      </c>
      <c r="I94" s="72"/>
      <c r="J94" s="72"/>
      <c r="K94" s="79"/>
      <c r="L94"/>
    </row>
    <row r="95" spans="2:12" ht="12" customHeight="1">
      <c r="B95" s="8" t="s">
        <v>138</v>
      </c>
      <c r="C95" s="5" t="s">
        <v>18</v>
      </c>
      <c r="D95" s="42">
        <v>12</v>
      </c>
      <c r="E95" s="5">
        <v>28.3</v>
      </c>
      <c r="F95" s="23">
        <f t="shared" si="6"/>
        <v>339.6</v>
      </c>
      <c r="G95" s="84">
        <f t="shared" si="7"/>
        <v>8631.5</v>
      </c>
      <c r="H95" s="88">
        <v>305000</v>
      </c>
      <c r="I95" s="72"/>
      <c r="J95" s="72"/>
      <c r="K95" s="79"/>
      <c r="L95"/>
    </row>
    <row r="96" spans="2:12" ht="12" customHeight="1">
      <c r="B96" s="8" t="s">
        <v>137</v>
      </c>
      <c r="C96" s="5" t="s">
        <v>18</v>
      </c>
      <c r="D96" s="42">
        <v>12</v>
      </c>
      <c r="E96" s="5">
        <v>35.3</v>
      </c>
      <c r="F96" s="23">
        <f t="shared" si="6"/>
        <v>423.59999999999997</v>
      </c>
      <c r="G96" s="84">
        <f t="shared" si="7"/>
        <v>10766.5</v>
      </c>
      <c r="H96" s="88">
        <v>305000</v>
      </c>
      <c r="I96" s="72"/>
      <c r="J96" s="72"/>
      <c r="K96" s="79"/>
      <c r="L96"/>
    </row>
    <row r="97" spans="1:12" ht="12" customHeight="1" thickBot="1">
      <c r="A97" t="s">
        <v>143</v>
      </c>
      <c r="B97" s="8" t="s">
        <v>147</v>
      </c>
      <c r="C97" s="5" t="s">
        <v>18</v>
      </c>
      <c r="D97" s="42">
        <v>12</v>
      </c>
      <c r="E97" s="5">
        <v>37.8</v>
      </c>
      <c r="F97" s="23">
        <f t="shared" si="6"/>
        <v>453.59999999999997</v>
      </c>
      <c r="G97" s="84">
        <f t="shared" si="7"/>
        <v>11529</v>
      </c>
      <c r="H97" s="88">
        <v>305000</v>
      </c>
      <c r="I97" s="72"/>
      <c r="J97" s="72"/>
      <c r="K97" s="79"/>
      <c r="L97"/>
    </row>
    <row r="98" spans="2:12" ht="12" customHeight="1" thickBot="1" thickTop="1">
      <c r="B98" s="94" t="s">
        <v>33</v>
      </c>
      <c r="C98" s="95"/>
      <c r="D98" s="95"/>
      <c r="E98" s="95"/>
      <c r="F98" s="95"/>
      <c r="G98" s="95"/>
      <c r="H98" s="96"/>
      <c r="I98" s="47"/>
      <c r="J98" s="72"/>
      <c r="K98" s="72"/>
      <c r="L98" s="79"/>
    </row>
    <row r="99" spans="2:12" ht="12" customHeight="1" thickBot="1" thickTop="1">
      <c r="B99" s="12"/>
      <c r="C99" s="34" t="s">
        <v>34</v>
      </c>
      <c r="D99" s="34" t="s">
        <v>35</v>
      </c>
      <c r="E99" s="35" t="s">
        <v>36</v>
      </c>
      <c r="F99" s="35" t="s">
        <v>37</v>
      </c>
      <c r="G99" s="35" t="s">
        <v>38</v>
      </c>
      <c r="H99" s="34" t="s">
        <v>4</v>
      </c>
      <c r="I99" s="72"/>
      <c r="J99" s="72"/>
      <c r="K99" s="79"/>
      <c r="L99"/>
    </row>
    <row r="100" spans="2:11" s="30" customFormat="1" ht="12" customHeight="1" thickTop="1">
      <c r="B100" s="29" t="s">
        <v>216</v>
      </c>
      <c r="C100" s="5" t="s">
        <v>18</v>
      </c>
      <c r="D100" s="42">
        <v>6</v>
      </c>
      <c r="E100" s="5">
        <v>0.395</v>
      </c>
      <c r="F100" s="5">
        <v>2.4</v>
      </c>
      <c r="G100" s="84">
        <f>E100*H100/1000</f>
        <v>88.875</v>
      </c>
      <c r="H100" s="50">
        <v>225000</v>
      </c>
      <c r="I100" s="72"/>
      <c r="J100" s="72"/>
      <c r="K100" s="79"/>
    </row>
    <row r="101" spans="2:11" s="30" customFormat="1" ht="12" customHeight="1">
      <c r="B101" s="29" t="s">
        <v>217</v>
      </c>
      <c r="C101" s="5" t="s">
        <v>18</v>
      </c>
      <c r="D101" s="5">
        <v>11.7</v>
      </c>
      <c r="E101" s="5">
        <v>0.617</v>
      </c>
      <c r="F101" s="5">
        <v>7.3</v>
      </c>
      <c r="G101" s="84">
        <f aca="true" t="shared" si="8" ref="G101:G110">E101*H101/1000</f>
        <v>131.421</v>
      </c>
      <c r="H101" s="50">
        <v>213000</v>
      </c>
      <c r="I101" s="72"/>
      <c r="J101" s="72"/>
      <c r="K101" s="79"/>
    </row>
    <row r="102" spans="2:11" s="30" customFormat="1" ht="12" customHeight="1">
      <c r="B102" s="29" t="s">
        <v>218</v>
      </c>
      <c r="C102" s="5" t="s">
        <v>18</v>
      </c>
      <c r="D102" s="5">
        <v>11.7</v>
      </c>
      <c r="E102" s="5">
        <v>0.9</v>
      </c>
      <c r="F102" s="5">
        <v>10.6</v>
      </c>
      <c r="G102" s="84">
        <f t="shared" si="8"/>
        <v>188.1</v>
      </c>
      <c r="H102" s="50">
        <v>209000</v>
      </c>
      <c r="I102" s="72"/>
      <c r="J102" s="72"/>
      <c r="K102" s="79"/>
    </row>
    <row r="103" spans="2:11" s="30" customFormat="1" ht="12" customHeight="1">
      <c r="B103" s="29" t="s">
        <v>219</v>
      </c>
      <c r="C103" s="5" t="s">
        <v>18</v>
      </c>
      <c r="D103" s="5">
        <v>11.7</v>
      </c>
      <c r="E103" s="5">
        <v>1.27</v>
      </c>
      <c r="F103" s="42">
        <v>15</v>
      </c>
      <c r="G103" s="84">
        <f t="shared" si="8"/>
        <v>262.89</v>
      </c>
      <c r="H103" s="50">
        <v>207000</v>
      </c>
      <c r="I103" s="72"/>
      <c r="J103" s="72"/>
      <c r="K103" s="79"/>
    </row>
    <row r="104" spans="2:11" s="30" customFormat="1" ht="12" customHeight="1">
      <c r="B104" s="29" t="s">
        <v>220</v>
      </c>
      <c r="C104" s="5" t="s">
        <v>18</v>
      </c>
      <c r="D104" s="5">
        <v>11.7</v>
      </c>
      <c r="E104" s="5">
        <v>1.61</v>
      </c>
      <c r="F104" s="42">
        <v>19</v>
      </c>
      <c r="G104" s="84">
        <f t="shared" si="8"/>
        <v>333.27</v>
      </c>
      <c r="H104" s="50">
        <v>207000</v>
      </c>
      <c r="I104" s="72"/>
      <c r="J104" s="72"/>
      <c r="K104" s="79"/>
    </row>
    <row r="105" spans="2:11" s="30" customFormat="1" ht="12" customHeight="1">
      <c r="B105" s="29" t="s">
        <v>221</v>
      </c>
      <c r="C105" s="5" t="s">
        <v>18</v>
      </c>
      <c r="D105" s="5">
        <v>11.7</v>
      </c>
      <c r="E105" s="23">
        <v>2</v>
      </c>
      <c r="F105" s="5">
        <v>23.5</v>
      </c>
      <c r="G105" s="84">
        <f t="shared" si="8"/>
        <v>414</v>
      </c>
      <c r="H105" s="50">
        <v>207000</v>
      </c>
      <c r="I105" s="72"/>
      <c r="J105" s="72"/>
      <c r="K105" s="79"/>
    </row>
    <row r="106" spans="2:11" s="30" customFormat="1" ht="12" customHeight="1">
      <c r="B106" s="29" t="s">
        <v>222</v>
      </c>
      <c r="C106" s="5" t="s">
        <v>18</v>
      </c>
      <c r="D106" s="5">
        <v>11.7</v>
      </c>
      <c r="E106" s="5">
        <v>2.6</v>
      </c>
      <c r="F106" s="5">
        <v>30.6</v>
      </c>
      <c r="G106" s="84">
        <f t="shared" si="8"/>
        <v>538.2</v>
      </c>
      <c r="H106" s="50">
        <v>207000</v>
      </c>
      <c r="I106" s="72"/>
      <c r="J106" s="72"/>
      <c r="K106" s="79"/>
    </row>
    <row r="107" spans="2:11" s="30" customFormat="1" ht="12" customHeight="1">
      <c r="B107" s="29" t="s">
        <v>223</v>
      </c>
      <c r="C107" s="5" t="s">
        <v>18</v>
      </c>
      <c r="D107" s="5">
        <v>11.7</v>
      </c>
      <c r="E107" s="5">
        <v>3.1</v>
      </c>
      <c r="F107" s="5">
        <v>36.5</v>
      </c>
      <c r="G107" s="84">
        <f t="shared" si="8"/>
        <v>641.7</v>
      </c>
      <c r="H107" s="50">
        <v>207000</v>
      </c>
      <c r="I107" s="72"/>
      <c r="J107" s="72"/>
      <c r="K107" s="79"/>
    </row>
    <row r="108" spans="2:11" s="30" customFormat="1" ht="12" customHeight="1">
      <c r="B108" s="29" t="s">
        <v>224</v>
      </c>
      <c r="C108" s="5" t="s">
        <v>18</v>
      </c>
      <c r="D108" s="5">
        <v>11.7</v>
      </c>
      <c r="E108" s="5">
        <v>3.9</v>
      </c>
      <c r="F108" s="5">
        <v>45.9</v>
      </c>
      <c r="G108" s="84">
        <f t="shared" si="8"/>
        <v>807.3</v>
      </c>
      <c r="H108" s="50">
        <v>207000</v>
      </c>
      <c r="I108" s="72"/>
      <c r="J108" s="72"/>
      <c r="K108" s="79"/>
    </row>
    <row r="109" spans="2:11" s="30" customFormat="1" ht="12" customHeight="1">
      <c r="B109" s="29" t="s">
        <v>225</v>
      </c>
      <c r="C109" s="5" t="s">
        <v>18</v>
      </c>
      <c r="D109" s="5">
        <v>11.7</v>
      </c>
      <c r="E109" s="5">
        <v>4.97</v>
      </c>
      <c r="F109" s="5">
        <v>58.4</v>
      </c>
      <c r="G109" s="84">
        <f t="shared" si="8"/>
        <v>1028.79</v>
      </c>
      <c r="H109" s="50">
        <v>207000</v>
      </c>
      <c r="I109" s="72"/>
      <c r="J109" s="72"/>
      <c r="K109" s="79"/>
    </row>
    <row r="110" spans="2:11" s="30" customFormat="1" ht="12" customHeight="1" thickBot="1">
      <c r="B110" s="31" t="s">
        <v>226</v>
      </c>
      <c r="C110" s="5" t="s">
        <v>18</v>
      </c>
      <c r="D110" s="5">
        <v>11.7</v>
      </c>
      <c r="E110" s="10">
        <v>6.31</v>
      </c>
      <c r="F110" s="5">
        <v>74.2</v>
      </c>
      <c r="G110" s="84">
        <f t="shared" si="8"/>
        <v>1306.17</v>
      </c>
      <c r="H110" s="50">
        <v>207000</v>
      </c>
      <c r="I110" s="72"/>
      <c r="J110" s="72"/>
      <c r="K110" s="79"/>
    </row>
    <row r="111" spans="2:12" s="30" customFormat="1" ht="12" customHeight="1" thickTop="1">
      <c r="B111" s="94" t="s">
        <v>184</v>
      </c>
      <c r="C111" s="95"/>
      <c r="D111" s="95"/>
      <c r="E111" s="95"/>
      <c r="F111" s="95"/>
      <c r="G111" s="95"/>
      <c r="H111" s="96"/>
      <c r="I111" s="48"/>
      <c r="J111" s="72"/>
      <c r="K111" s="72"/>
      <c r="L111" s="79"/>
    </row>
    <row r="112" spans="2:11" s="30" customFormat="1" ht="12" customHeight="1">
      <c r="B112" s="13" t="s">
        <v>234</v>
      </c>
      <c r="C112" s="5" t="s">
        <v>18</v>
      </c>
      <c r="D112" s="42">
        <v>6</v>
      </c>
      <c r="E112" s="1">
        <v>0.26</v>
      </c>
      <c r="F112" s="25">
        <f>D112*E112</f>
        <v>1.56</v>
      </c>
      <c r="G112" s="86">
        <f>E112*H112/1000</f>
        <v>59.8</v>
      </c>
      <c r="H112" s="51">
        <v>230000</v>
      </c>
      <c r="I112" s="72"/>
      <c r="J112" s="72"/>
      <c r="K112" s="79"/>
    </row>
    <row r="113" spans="2:11" s="30" customFormat="1" ht="12" customHeight="1">
      <c r="B113" s="13" t="s">
        <v>232</v>
      </c>
      <c r="C113" s="5" t="s">
        <v>18</v>
      </c>
      <c r="D113" s="42">
        <v>6</v>
      </c>
      <c r="E113" s="1">
        <v>0.41</v>
      </c>
      <c r="F113" s="25">
        <f>D113*E113</f>
        <v>2.46</v>
      </c>
      <c r="G113" s="86">
        <f>E113*H113/1000</f>
        <v>94.3</v>
      </c>
      <c r="H113" s="51">
        <v>230000</v>
      </c>
      <c r="I113" s="72"/>
      <c r="J113" s="72"/>
      <c r="K113" s="79"/>
    </row>
    <row r="114" spans="2:11" s="30" customFormat="1" ht="12" customHeight="1" thickBot="1">
      <c r="B114" s="68" t="s">
        <v>233</v>
      </c>
      <c r="C114" s="5" t="s">
        <v>18</v>
      </c>
      <c r="D114" s="69">
        <v>11.7</v>
      </c>
      <c r="E114" s="69">
        <v>0.63</v>
      </c>
      <c r="F114" s="25">
        <f>D114*E114</f>
        <v>7.3709999999999996</v>
      </c>
      <c r="G114" s="86">
        <f>E114*H114/1000</f>
        <v>144.9</v>
      </c>
      <c r="H114" s="51">
        <v>230000</v>
      </c>
      <c r="I114" s="72"/>
      <c r="J114" s="72"/>
      <c r="K114" s="79"/>
    </row>
    <row r="115" spans="2:12" s="30" customFormat="1" ht="12" customHeight="1" thickBot="1" thickTop="1">
      <c r="B115" s="94" t="s">
        <v>111</v>
      </c>
      <c r="C115" s="95"/>
      <c r="D115" s="95"/>
      <c r="E115" s="95"/>
      <c r="F115" s="95"/>
      <c r="G115" s="95"/>
      <c r="H115" s="96"/>
      <c r="I115" s="48"/>
      <c r="J115" s="72"/>
      <c r="K115" s="72"/>
      <c r="L115" s="79"/>
    </row>
    <row r="116" spans="2:11" s="30" customFormat="1" ht="12" customHeight="1" thickBot="1" thickTop="1">
      <c r="B116" s="12"/>
      <c r="C116" s="37" t="s">
        <v>34</v>
      </c>
      <c r="D116" s="37" t="s">
        <v>35</v>
      </c>
      <c r="E116" s="37" t="s">
        <v>36</v>
      </c>
      <c r="F116" s="37" t="s">
        <v>37</v>
      </c>
      <c r="G116" s="37" t="s">
        <v>38</v>
      </c>
      <c r="H116" s="37" t="s">
        <v>4</v>
      </c>
      <c r="I116" s="72"/>
      <c r="J116" s="72"/>
      <c r="K116" s="79"/>
    </row>
    <row r="117" spans="2:11" s="30" customFormat="1" ht="12" customHeight="1" thickTop="1">
      <c r="B117" s="13" t="s">
        <v>112</v>
      </c>
      <c r="C117" s="5" t="s">
        <v>18</v>
      </c>
      <c r="D117" s="69">
        <v>11.7</v>
      </c>
      <c r="E117" s="1">
        <v>0.89</v>
      </c>
      <c r="F117" s="46">
        <f>D117*E117</f>
        <v>10.413</v>
      </c>
      <c r="G117" s="85">
        <f aca="true" t="shared" si="9" ref="G117:G129">E117*H117/1000</f>
        <v>204.7</v>
      </c>
      <c r="H117" s="73">
        <v>230000</v>
      </c>
      <c r="I117" s="72"/>
      <c r="J117" s="72"/>
      <c r="K117" s="79"/>
    </row>
    <row r="118" spans="2:11" s="30" customFormat="1" ht="12" customHeight="1">
      <c r="B118" s="13" t="s">
        <v>113</v>
      </c>
      <c r="C118" s="5" t="s">
        <v>18</v>
      </c>
      <c r="D118" s="69">
        <v>11.7</v>
      </c>
      <c r="E118" s="1">
        <v>1.21</v>
      </c>
      <c r="F118" s="46">
        <f aca="true" t="shared" si="10" ref="F118:F124">D118*E118</f>
        <v>14.156999999999998</v>
      </c>
      <c r="G118" s="85">
        <f t="shared" si="9"/>
        <v>273.46</v>
      </c>
      <c r="H118" s="73">
        <v>226000</v>
      </c>
      <c r="I118" s="72"/>
      <c r="J118" s="72"/>
      <c r="K118" s="79"/>
    </row>
    <row r="119" spans="2:11" s="30" customFormat="1" ht="12" customHeight="1">
      <c r="B119" s="13" t="s">
        <v>114</v>
      </c>
      <c r="C119" s="5" t="s">
        <v>18</v>
      </c>
      <c r="D119" s="69">
        <v>11.7</v>
      </c>
      <c r="E119" s="1">
        <v>1.58</v>
      </c>
      <c r="F119" s="46">
        <f t="shared" si="10"/>
        <v>18.486</v>
      </c>
      <c r="G119" s="85">
        <f t="shared" si="9"/>
        <v>357.08</v>
      </c>
      <c r="H119" s="73">
        <v>226000</v>
      </c>
      <c r="I119" s="72"/>
      <c r="J119" s="72"/>
      <c r="K119" s="79"/>
    </row>
    <row r="120" spans="2:11" s="30" customFormat="1" ht="12" customHeight="1">
      <c r="B120" s="13" t="s">
        <v>200</v>
      </c>
      <c r="C120" s="5" t="s">
        <v>18</v>
      </c>
      <c r="D120" s="69">
        <v>11.7</v>
      </c>
      <c r="E120" s="1">
        <v>1.94</v>
      </c>
      <c r="F120" s="46">
        <f t="shared" si="10"/>
        <v>22.697999999999997</v>
      </c>
      <c r="G120" s="85">
        <f t="shared" si="9"/>
        <v>438.44</v>
      </c>
      <c r="H120" s="73">
        <v>226000</v>
      </c>
      <c r="I120" s="72"/>
      <c r="J120" s="72"/>
      <c r="K120" s="79"/>
    </row>
    <row r="121" spans="2:11" s="30" customFormat="1" ht="12" customHeight="1">
      <c r="B121" s="13" t="s">
        <v>188</v>
      </c>
      <c r="C121" s="5" t="s">
        <v>18</v>
      </c>
      <c r="D121" s="69">
        <v>11.7</v>
      </c>
      <c r="E121" s="1">
        <v>2.6</v>
      </c>
      <c r="F121" s="46">
        <f t="shared" si="10"/>
        <v>30.419999999999998</v>
      </c>
      <c r="G121" s="85">
        <f t="shared" si="9"/>
        <v>587.6</v>
      </c>
      <c r="H121" s="73">
        <v>226000</v>
      </c>
      <c r="I121" s="72"/>
      <c r="J121" s="72"/>
      <c r="K121" s="79"/>
    </row>
    <row r="122" spans="2:11" s="30" customFormat="1" ht="12" customHeight="1">
      <c r="B122" s="13" t="s">
        <v>185</v>
      </c>
      <c r="C122" s="5" t="s">
        <v>18</v>
      </c>
      <c r="D122" s="69">
        <v>11.7</v>
      </c>
      <c r="E122" s="1">
        <v>3.9</v>
      </c>
      <c r="F122" s="46">
        <f t="shared" si="10"/>
        <v>45.629999999999995</v>
      </c>
      <c r="G122" s="85">
        <f t="shared" si="9"/>
        <v>881.4</v>
      </c>
      <c r="H122" s="73">
        <v>226000</v>
      </c>
      <c r="I122" s="72"/>
      <c r="J122" s="72"/>
      <c r="K122" s="79"/>
    </row>
    <row r="123" spans="2:11" s="30" customFormat="1" ht="12" customHeight="1">
      <c r="B123" s="13" t="s">
        <v>196</v>
      </c>
      <c r="C123" s="5" t="s">
        <v>18</v>
      </c>
      <c r="D123" s="69">
        <v>11.7</v>
      </c>
      <c r="E123" s="1">
        <v>8.4</v>
      </c>
      <c r="F123" s="46">
        <f t="shared" si="10"/>
        <v>98.28</v>
      </c>
      <c r="G123" s="85">
        <f t="shared" si="9"/>
        <v>2100</v>
      </c>
      <c r="H123" s="73">
        <v>250000</v>
      </c>
      <c r="I123" s="72"/>
      <c r="J123" s="72"/>
      <c r="K123" s="79"/>
    </row>
    <row r="124" spans="2:11" s="30" customFormat="1" ht="12" customHeight="1">
      <c r="B124" s="13" t="s">
        <v>201</v>
      </c>
      <c r="C124" s="5" t="s">
        <v>18</v>
      </c>
      <c r="D124" s="42">
        <v>6</v>
      </c>
      <c r="E124" s="1">
        <v>13.34</v>
      </c>
      <c r="F124" s="46">
        <f t="shared" si="10"/>
        <v>80.03999999999999</v>
      </c>
      <c r="G124" s="85">
        <f t="shared" si="9"/>
        <v>3801.9</v>
      </c>
      <c r="H124" s="52">
        <v>285000</v>
      </c>
      <c r="I124" s="72"/>
      <c r="J124" s="72"/>
      <c r="K124" s="79"/>
    </row>
    <row r="125" spans="2:11" s="30" customFormat="1" ht="12" customHeight="1">
      <c r="B125" s="13" t="s">
        <v>195</v>
      </c>
      <c r="C125" s="5" t="s">
        <v>18</v>
      </c>
      <c r="D125" s="1" t="s">
        <v>44</v>
      </c>
      <c r="E125" s="1">
        <v>61.65</v>
      </c>
      <c r="F125" s="25"/>
      <c r="G125" s="85">
        <f t="shared" si="9"/>
        <v>17570.25</v>
      </c>
      <c r="H125" s="52">
        <v>285000</v>
      </c>
      <c r="I125" s="72"/>
      <c r="J125" s="72"/>
      <c r="K125" s="79"/>
    </row>
    <row r="126" spans="2:11" s="30" customFormat="1" ht="12" customHeight="1">
      <c r="B126" s="13" t="s">
        <v>115</v>
      </c>
      <c r="C126" s="5" t="s">
        <v>18</v>
      </c>
      <c r="D126" s="1" t="s">
        <v>44</v>
      </c>
      <c r="E126" s="1">
        <v>120.84</v>
      </c>
      <c r="F126" s="25"/>
      <c r="G126" s="85">
        <f t="shared" si="9"/>
        <v>34439.4</v>
      </c>
      <c r="H126" s="52">
        <v>285000</v>
      </c>
      <c r="I126" s="72"/>
      <c r="J126" s="72"/>
      <c r="K126" s="79"/>
    </row>
    <row r="127" spans="2:11" s="30" customFormat="1" ht="12" customHeight="1">
      <c r="B127" s="13" t="s">
        <v>116</v>
      </c>
      <c r="C127" s="5" t="s">
        <v>18</v>
      </c>
      <c r="D127" s="1" t="s">
        <v>44</v>
      </c>
      <c r="E127" s="1">
        <v>138.72</v>
      </c>
      <c r="F127" s="25"/>
      <c r="G127" s="85">
        <f t="shared" si="9"/>
        <v>39535.2</v>
      </c>
      <c r="H127" s="52">
        <v>285000</v>
      </c>
      <c r="I127" s="72"/>
      <c r="J127" s="72"/>
      <c r="K127" s="79"/>
    </row>
    <row r="128" spans="2:11" s="30" customFormat="1" ht="12" customHeight="1">
      <c r="B128" s="22" t="s">
        <v>117</v>
      </c>
      <c r="C128" s="5" t="s">
        <v>18</v>
      </c>
      <c r="D128" s="1" t="s">
        <v>44</v>
      </c>
      <c r="E128" s="1">
        <v>157.83</v>
      </c>
      <c r="F128" s="1"/>
      <c r="G128" s="85">
        <f t="shared" si="9"/>
        <v>44981.55</v>
      </c>
      <c r="H128" s="52">
        <v>285000</v>
      </c>
      <c r="I128" s="72"/>
      <c r="J128" s="72"/>
      <c r="K128" s="79"/>
    </row>
    <row r="129" spans="2:11" s="30" customFormat="1" ht="12" customHeight="1" thickBot="1">
      <c r="B129" s="22" t="s">
        <v>118</v>
      </c>
      <c r="C129" s="5" t="s">
        <v>18</v>
      </c>
      <c r="D129" s="1" t="s">
        <v>44</v>
      </c>
      <c r="E129" s="1">
        <v>178.18</v>
      </c>
      <c r="F129" s="1"/>
      <c r="G129" s="85">
        <f t="shared" si="9"/>
        <v>50781.3</v>
      </c>
      <c r="H129" s="52">
        <v>285000</v>
      </c>
      <c r="I129" s="72"/>
      <c r="J129" s="72"/>
      <c r="K129" s="79"/>
    </row>
    <row r="130" spans="2:12" s="30" customFormat="1" ht="12" customHeight="1" thickTop="1">
      <c r="B130" s="102"/>
      <c r="C130" s="103"/>
      <c r="D130" s="103"/>
      <c r="E130" s="103"/>
      <c r="F130" s="103"/>
      <c r="G130" s="103"/>
      <c r="H130" s="104"/>
      <c r="I130" s="48"/>
      <c r="J130" s="72"/>
      <c r="K130" s="72"/>
      <c r="L130" s="79"/>
    </row>
    <row r="131" spans="2:11" s="30" customFormat="1" ht="12" customHeight="1" thickBot="1">
      <c r="B131" s="14" t="s">
        <v>140</v>
      </c>
      <c r="C131" s="5" t="s">
        <v>18</v>
      </c>
      <c r="D131" s="15"/>
      <c r="E131" s="15"/>
      <c r="F131" s="65">
        <v>25</v>
      </c>
      <c r="G131" s="87">
        <f>F131*H131/1000</f>
        <v>8500</v>
      </c>
      <c r="H131" s="53">
        <v>340000</v>
      </c>
      <c r="I131" s="72"/>
      <c r="J131" s="72"/>
      <c r="K131" s="79"/>
    </row>
    <row r="132" spans="2:12" ht="12" customHeight="1" thickTop="1">
      <c r="B132" s="94" t="s">
        <v>49</v>
      </c>
      <c r="C132" s="95"/>
      <c r="D132" s="95"/>
      <c r="E132" s="95"/>
      <c r="F132" s="95"/>
      <c r="G132" s="95"/>
      <c r="H132" s="96"/>
      <c r="I132" s="47"/>
      <c r="J132" s="72"/>
      <c r="K132" s="72"/>
      <c r="L132" s="79"/>
    </row>
    <row r="133" spans="2:12" ht="12" customHeight="1">
      <c r="B133" s="13" t="s">
        <v>149</v>
      </c>
      <c r="C133" s="5" t="s">
        <v>18</v>
      </c>
      <c r="D133" s="42">
        <v>6</v>
      </c>
      <c r="E133" s="1">
        <v>1.5</v>
      </c>
      <c r="F133" s="46">
        <f>D133*E133</f>
        <v>9</v>
      </c>
      <c r="G133" s="85">
        <f>E133*H133/1000</f>
        <v>385.5</v>
      </c>
      <c r="H133" s="67">
        <v>257000</v>
      </c>
      <c r="I133" s="72"/>
      <c r="J133" s="72"/>
      <c r="K133" s="79"/>
      <c r="L133"/>
    </row>
    <row r="134" spans="2:12" ht="12" customHeight="1">
      <c r="B134" s="13" t="s">
        <v>176</v>
      </c>
      <c r="C134" s="5" t="s">
        <v>18</v>
      </c>
      <c r="D134" s="42">
        <v>6</v>
      </c>
      <c r="E134" s="81">
        <v>1.97</v>
      </c>
      <c r="F134" s="46">
        <f aca="true" t="shared" si="11" ref="F134:F150">D134*E134</f>
        <v>11.82</v>
      </c>
      <c r="G134" s="85">
        <f aca="true" t="shared" si="12" ref="G134:G150">E134*H134/1000</f>
        <v>506.29</v>
      </c>
      <c r="H134" s="67">
        <v>257000</v>
      </c>
      <c r="I134" s="72"/>
      <c r="J134" s="72"/>
      <c r="K134" s="79"/>
      <c r="L134"/>
    </row>
    <row r="135" spans="2:12" ht="12" customHeight="1">
      <c r="B135" s="13" t="s">
        <v>150</v>
      </c>
      <c r="C135" s="5" t="s">
        <v>18</v>
      </c>
      <c r="D135" s="5">
        <v>11.7</v>
      </c>
      <c r="E135" s="1">
        <v>2.65</v>
      </c>
      <c r="F135" s="46">
        <f t="shared" si="11"/>
        <v>31.004999999999995</v>
      </c>
      <c r="G135" s="85">
        <f t="shared" si="12"/>
        <v>681.05</v>
      </c>
      <c r="H135" s="67">
        <v>257000</v>
      </c>
      <c r="I135" s="72"/>
      <c r="J135" s="72"/>
      <c r="K135" s="79"/>
      <c r="L135"/>
    </row>
    <row r="136" spans="2:12" ht="12" customHeight="1">
      <c r="B136" s="13" t="s">
        <v>120</v>
      </c>
      <c r="C136" s="5" t="s">
        <v>18</v>
      </c>
      <c r="D136" s="5">
        <v>11.7</v>
      </c>
      <c r="E136" s="1">
        <v>2.9</v>
      </c>
      <c r="F136" s="46">
        <f t="shared" si="11"/>
        <v>33.93</v>
      </c>
      <c r="G136" s="85">
        <f t="shared" si="12"/>
        <v>745.3</v>
      </c>
      <c r="H136" s="67">
        <v>257000</v>
      </c>
      <c r="I136" s="72"/>
      <c r="J136" s="72"/>
      <c r="K136" s="79"/>
      <c r="L136"/>
    </row>
    <row r="137" spans="2:12" ht="12" customHeight="1">
      <c r="B137" s="13" t="s">
        <v>170</v>
      </c>
      <c r="C137" s="5" t="s">
        <v>18</v>
      </c>
      <c r="D137" s="5">
        <v>11.7</v>
      </c>
      <c r="E137" s="1">
        <v>3.13</v>
      </c>
      <c r="F137" s="46">
        <f t="shared" si="11"/>
        <v>36.620999999999995</v>
      </c>
      <c r="G137" s="85">
        <f t="shared" si="12"/>
        <v>760.59</v>
      </c>
      <c r="H137" s="67">
        <v>243000</v>
      </c>
      <c r="I137" s="72"/>
      <c r="J137" s="72"/>
      <c r="K137" s="79"/>
      <c r="L137"/>
    </row>
    <row r="138" spans="2:12" ht="12" customHeight="1">
      <c r="B138" s="13" t="s">
        <v>50</v>
      </c>
      <c r="C138" s="5" t="s">
        <v>18</v>
      </c>
      <c r="D138" s="5">
        <v>11.7</v>
      </c>
      <c r="E138" s="1">
        <v>3.9</v>
      </c>
      <c r="F138" s="46">
        <f t="shared" si="11"/>
        <v>45.629999999999995</v>
      </c>
      <c r="G138" s="85">
        <f t="shared" si="12"/>
        <v>947.7</v>
      </c>
      <c r="H138" s="67">
        <v>243000</v>
      </c>
      <c r="I138" s="72"/>
      <c r="J138" s="72"/>
      <c r="K138" s="79"/>
      <c r="L138"/>
    </row>
    <row r="139" spans="2:12" ht="12" customHeight="1">
      <c r="B139" s="13" t="s">
        <v>51</v>
      </c>
      <c r="C139" s="5" t="s">
        <v>18</v>
      </c>
      <c r="D139" s="5">
        <v>11.7</v>
      </c>
      <c r="E139" s="25">
        <v>5</v>
      </c>
      <c r="F139" s="46">
        <f t="shared" si="11"/>
        <v>58.5</v>
      </c>
      <c r="G139" s="85">
        <f t="shared" si="12"/>
        <v>1215</v>
      </c>
      <c r="H139" s="67">
        <v>243000</v>
      </c>
      <c r="I139" s="72"/>
      <c r="J139" s="72"/>
      <c r="K139" s="79"/>
      <c r="L139"/>
    </row>
    <row r="140" spans="2:12" ht="12" customHeight="1">
      <c r="B140" s="13" t="s">
        <v>186</v>
      </c>
      <c r="C140" s="5" t="s">
        <v>18</v>
      </c>
      <c r="D140" s="5">
        <v>11.7</v>
      </c>
      <c r="E140" s="46">
        <v>6.4</v>
      </c>
      <c r="F140" s="46">
        <f t="shared" si="11"/>
        <v>74.88</v>
      </c>
      <c r="G140" s="85">
        <f t="shared" si="12"/>
        <v>1612.8</v>
      </c>
      <c r="H140" s="67">
        <v>252000</v>
      </c>
      <c r="I140" s="72"/>
      <c r="J140" s="72"/>
      <c r="K140" s="79"/>
      <c r="L140"/>
    </row>
    <row r="141" spans="2:12" ht="12" customHeight="1">
      <c r="B141" s="13" t="s">
        <v>52</v>
      </c>
      <c r="C141" s="5" t="s">
        <v>18</v>
      </c>
      <c r="D141" s="5">
        <v>11.7</v>
      </c>
      <c r="E141" s="46">
        <v>7</v>
      </c>
      <c r="F141" s="46">
        <f t="shared" si="11"/>
        <v>81.89999999999999</v>
      </c>
      <c r="G141" s="85">
        <f t="shared" si="12"/>
        <v>1764</v>
      </c>
      <c r="H141" s="67">
        <v>252000</v>
      </c>
      <c r="I141" s="72"/>
      <c r="J141" s="72"/>
      <c r="K141" s="79"/>
      <c r="L141"/>
    </row>
    <row r="142" spans="2:12" ht="12" customHeight="1" hidden="1">
      <c r="B142" s="13" t="s">
        <v>177</v>
      </c>
      <c r="C142" s="5" t="s">
        <v>18</v>
      </c>
      <c r="D142" s="5">
        <v>11.7</v>
      </c>
      <c r="E142" s="46">
        <v>7</v>
      </c>
      <c r="F142" s="46">
        <f t="shared" si="11"/>
        <v>81.89999999999999</v>
      </c>
      <c r="G142" s="85">
        <f t="shared" si="12"/>
        <v>1764</v>
      </c>
      <c r="H142" s="67">
        <v>252000</v>
      </c>
      <c r="I142" s="72"/>
      <c r="J142" s="72"/>
      <c r="K142" s="79"/>
      <c r="L142"/>
    </row>
    <row r="143" spans="2:12" ht="12" customHeight="1">
      <c r="B143" s="13" t="s">
        <v>178</v>
      </c>
      <c r="C143" s="5" t="s">
        <v>18</v>
      </c>
      <c r="D143" s="5">
        <v>11.7</v>
      </c>
      <c r="E143" s="46">
        <v>7.4</v>
      </c>
      <c r="F143" s="46">
        <f t="shared" si="11"/>
        <v>86.58</v>
      </c>
      <c r="G143" s="85">
        <f t="shared" si="12"/>
        <v>1864.8</v>
      </c>
      <c r="H143" s="67">
        <v>252000</v>
      </c>
      <c r="I143" s="72"/>
      <c r="J143" s="72"/>
      <c r="K143" s="79"/>
      <c r="L143"/>
    </row>
    <row r="144" spans="2:12" ht="12" customHeight="1">
      <c r="B144" s="13" t="s">
        <v>53</v>
      </c>
      <c r="C144" s="5" t="s">
        <v>18</v>
      </c>
      <c r="D144" s="5">
        <v>11.7</v>
      </c>
      <c r="E144" s="81">
        <v>10.25</v>
      </c>
      <c r="F144" s="46">
        <f t="shared" si="11"/>
        <v>119.925</v>
      </c>
      <c r="G144" s="85">
        <f t="shared" si="12"/>
        <v>2583</v>
      </c>
      <c r="H144" s="67">
        <v>252000</v>
      </c>
      <c r="I144" s="72"/>
      <c r="J144" s="72"/>
      <c r="K144" s="79"/>
      <c r="L144"/>
    </row>
    <row r="145" spans="2:12" ht="12" customHeight="1">
      <c r="B145" s="13" t="s">
        <v>54</v>
      </c>
      <c r="C145" s="5" t="s">
        <v>18</v>
      </c>
      <c r="D145" s="42">
        <v>12</v>
      </c>
      <c r="E145" s="25">
        <v>11.1</v>
      </c>
      <c r="F145" s="46">
        <f t="shared" si="11"/>
        <v>133.2</v>
      </c>
      <c r="G145" s="85">
        <f t="shared" si="12"/>
        <v>2797.2</v>
      </c>
      <c r="H145" s="67">
        <v>252000</v>
      </c>
      <c r="I145" s="72"/>
      <c r="J145" s="72"/>
      <c r="K145" s="79"/>
      <c r="L145"/>
    </row>
    <row r="146" spans="2:12" ht="12" customHeight="1">
      <c r="B146" s="13" t="s">
        <v>198</v>
      </c>
      <c r="C146" s="5" t="s">
        <v>18</v>
      </c>
      <c r="D146" s="42">
        <v>12</v>
      </c>
      <c r="E146" s="25">
        <v>16.17</v>
      </c>
      <c r="F146" s="46">
        <f t="shared" si="11"/>
        <v>194.04000000000002</v>
      </c>
      <c r="G146" s="85">
        <f t="shared" si="12"/>
        <v>4074.8400000000006</v>
      </c>
      <c r="H146" s="67">
        <v>252000</v>
      </c>
      <c r="I146" s="72"/>
      <c r="J146" s="72"/>
      <c r="K146" s="79"/>
      <c r="L146"/>
    </row>
    <row r="147" spans="2:12" ht="12" customHeight="1">
      <c r="B147" s="13" t="s">
        <v>189</v>
      </c>
      <c r="C147" s="5" t="s">
        <v>18</v>
      </c>
      <c r="D147" s="42">
        <v>12</v>
      </c>
      <c r="E147" s="1">
        <v>20.8</v>
      </c>
      <c r="F147" s="46">
        <f t="shared" si="11"/>
        <v>249.60000000000002</v>
      </c>
      <c r="G147" s="85">
        <f t="shared" si="12"/>
        <v>7800</v>
      </c>
      <c r="H147" s="67">
        <v>375000</v>
      </c>
      <c r="I147" s="72"/>
      <c r="J147" s="72"/>
      <c r="K147" s="79"/>
      <c r="L147"/>
    </row>
    <row r="148" spans="2:12" ht="12" customHeight="1">
      <c r="B148" s="13" t="s">
        <v>55</v>
      </c>
      <c r="C148" s="5" t="s">
        <v>18</v>
      </c>
      <c r="D148" s="42">
        <v>12</v>
      </c>
      <c r="E148" s="1">
        <v>25.8</v>
      </c>
      <c r="F148" s="46">
        <f t="shared" si="11"/>
        <v>309.6</v>
      </c>
      <c r="G148" s="85">
        <f t="shared" si="12"/>
        <v>9675</v>
      </c>
      <c r="H148" s="67">
        <v>375000</v>
      </c>
      <c r="I148" s="72"/>
      <c r="J148" s="72"/>
      <c r="K148" s="79"/>
      <c r="L148"/>
    </row>
    <row r="149" spans="2:12" ht="12" customHeight="1">
      <c r="B149" s="13" t="s">
        <v>199</v>
      </c>
      <c r="C149" s="5" t="s">
        <v>18</v>
      </c>
      <c r="D149" s="42">
        <v>12</v>
      </c>
      <c r="E149" s="46">
        <v>31.25</v>
      </c>
      <c r="F149" s="46">
        <f t="shared" si="11"/>
        <v>375</v>
      </c>
      <c r="G149" s="85">
        <f t="shared" si="12"/>
        <v>11718.75</v>
      </c>
      <c r="H149" s="67">
        <v>375000</v>
      </c>
      <c r="I149" s="72"/>
      <c r="J149" s="72"/>
      <c r="K149" s="79"/>
      <c r="L149"/>
    </row>
    <row r="150" spans="2:12" ht="12" customHeight="1" thickBot="1">
      <c r="B150" s="13" t="s">
        <v>156</v>
      </c>
      <c r="C150" s="5" t="s">
        <v>18</v>
      </c>
      <c r="D150" s="42">
        <v>12</v>
      </c>
      <c r="E150" s="1">
        <v>50.7</v>
      </c>
      <c r="F150" s="46">
        <f t="shared" si="11"/>
        <v>608.4000000000001</v>
      </c>
      <c r="G150" s="85">
        <f t="shared" si="12"/>
        <v>19012.5</v>
      </c>
      <c r="H150" s="67">
        <v>375000</v>
      </c>
      <c r="I150" s="72"/>
      <c r="J150" s="72"/>
      <c r="K150" s="79"/>
      <c r="L150"/>
    </row>
    <row r="151" spans="2:12" ht="12" customHeight="1" thickTop="1">
      <c r="B151" s="94" t="s">
        <v>90</v>
      </c>
      <c r="C151" s="95"/>
      <c r="D151" s="95"/>
      <c r="E151" s="95"/>
      <c r="F151" s="95"/>
      <c r="G151" s="95"/>
      <c r="H151" s="96"/>
      <c r="I151" s="47"/>
      <c r="J151" s="72"/>
      <c r="K151" s="72"/>
      <c r="L151" s="79"/>
    </row>
    <row r="152" spans="2:12" ht="12" customHeight="1">
      <c r="B152" s="13" t="s">
        <v>91</v>
      </c>
      <c r="C152" s="5" t="s">
        <v>18</v>
      </c>
      <c r="D152" s="46">
        <v>12</v>
      </c>
      <c r="E152" s="1">
        <v>8.1</v>
      </c>
      <c r="F152" s="25">
        <f>D152*E152</f>
        <v>97.19999999999999</v>
      </c>
      <c r="G152" s="86">
        <f>E152*H152/1000</f>
        <v>3337.2</v>
      </c>
      <c r="H152" s="52">
        <v>412000</v>
      </c>
      <c r="I152" s="72"/>
      <c r="J152" s="72"/>
      <c r="K152" s="79"/>
      <c r="L152"/>
    </row>
    <row r="153" spans="2:12" ht="12" customHeight="1">
      <c r="B153" s="13" t="s">
        <v>92</v>
      </c>
      <c r="C153" s="5" t="s">
        <v>18</v>
      </c>
      <c r="D153" s="46">
        <v>12</v>
      </c>
      <c r="E153" s="1">
        <v>12.8</v>
      </c>
      <c r="F153" s="25">
        <f>D153*E153</f>
        <v>153.60000000000002</v>
      </c>
      <c r="G153" s="86">
        <f>E153*H153/1000</f>
        <v>5273.6</v>
      </c>
      <c r="H153" s="52">
        <v>412000</v>
      </c>
      <c r="I153" s="72"/>
      <c r="J153" s="72"/>
      <c r="K153" s="79"/>
      <c r="L153"/>
    </row>
    <row r="154" spans="2:12" ht="12" customHeight="1">
      <c r="B154" s="13" t="s">
        <v>93</v>
      </c>
      <c r="C154" s="5" t="s">
        <v>18</v>
      </c>
      <c r="D154" s="46">
        <v>12</v>
      </c>
      <c r="E154" s="1">
        <v>14.1</v>
      </c>
      <c r="F154" s="25">
        <f>D154*E154</f>
        <v>169.2</v>
      </c>
      <c r="G154" s="86">
        <f>E154*H154/1000</f>
        <v>5809.2</v>
      </c>
      <c r="H154" s="52">
        <v>412000</v>
      </c>
      <c r="I154" s="72"/>
      <c r="J154" s="72"/>
      <c r="K154" s="79"/>
      <c r="L154"/>
    </row>
    <row r="155" spans="2:12" ht="12" customHeight="1" thickBot="1">
      <c r="B155" s="13" t="s">
        <v>183</v>
      </c>
      <c r="C155" s="5" t="s">
        <v>18</v>
      </c>
      <c r="D155" s="46">
        <v>12</v>
      </c>
      <c r="E155" s="25">
        <v>16.8</v>
      </c>
      <c r="F155" s="25">
        <f>D155*E155</f>
        <v>201.60000000000002</v>
      </c>
      <c r="G155" s="86">
        <f>E155*H155/1000</f>
        <v>6921.6</v>
      </c>
      <c r="H155" s="52">
        <v>412000</v>
      </c>
      <c r="I155" s="72"/>
      <c r="J155" s="72"/>
      <c r="K155" s="79"/>
      <c r="L155"/>
    </row>
    <row r="156" spans="2:12" ht="12" customHeight="1" thickBot="1" thickTop="1">
      <c r="B156" s="94" t="s">
        <v>94</v>
      </c>
      <c r="C156" s="95"/>
      <c r="D156" s="95"/>
      <c r="E156" s="95"/>
      <c r="F156" s="95"/>
      <c r="G156" s="95"/>
      <c r="H156" s="96"/>
      <c r="I156" s="47"/>
      <c r="J156" s="72"/>
      <c r="K156" s="72"/>
      <c r="L156" s="79"/>
    </row>
    <row r="157" spans="2:12" ht="12" customHeight="1" thickBot="1" thickTop="1">
      <c r="B157" s="13"/>
      <c r="C157" s="34" t="s">
        <v>34</v>
      </c>
      <c r="D157" s="34" t="s">
        <v>35</v>
      </c>
      <c r="E157" s="35" t="s">
        <v>36</v>
      </c>
      <c r="F157" s="35" t="s">
        <v>37</v>
      </c>
      <c r="G157" s="35" t="s">
        <v>38</v>
      </c>
      <c r="H157" s="34" t="s">
        <v>4</v>
      </c>
      <c r="I157" s="72"/>
      <c r="J157" s="72"/>
      <c r="K157" s="79"/>
      <c r="L157"/>
    </row>
    <row r="158" spans="2:12" ht="12" customHeight="1" thickTop="1">
      <c r="B158" s="13" t="s">
        <v>95</v>
      </c>
      <c r="C158" s="5" t="s">
        <v>18</v>
      </c>
      <c r="D158" s="46">
        <v>12</v>
      </c>
      <c r="E158" s="1">
        <v>22.5</v>
      </c>
      <c r="F158" s="25">
        <f>E158*D158</f>
        <v>270</v>
      </c>
      <c r="G158" s="85">
        <f aca="true" t="shared" si="13" ref="G158:G164">E158*H158/1000</f>
        <v>7875</v>
      </c>
      <c r="H158" s="52">
        <v>350000</v>
      </c>
      <c r="I158" s="72"/>
      <c r="J158" s="72"/>
      <c r="K158" s="79"/>
      <c r="L158"/>
    </row>
    <row r="159" spans="2:12" ht="12" customHeight="1">
      <c r="B159" s="13" t="s">
        <v>96</v>
      </c>
      <c r="C159" s="5" t="s">
        <v>18</v>
      </c>
      <c r="D159" s="46">
        <v>12</v>
      </c>
      <c r="E159" s="1">
        <v>27.1</v>
      </c>
      <c r="F159" s="25">
        <f aca="true" t="shared" si="14" ref="F159:F164">E159*D159</f>
        <v>325.20000000000005</v>
      </c>
      <c r="G159" s="85">
        <f t="shared" si="13"/>
        <v>9485</v>
      </c>
      <c r="H159" s="52">
        <v>350000</v>
      </c>
      <c r="I159" s="72"/>
      <c r="J159" s="72"/>
      <c r="K159" s="79"/>
      <c r="L159"/>
    </row>
    <row r="160" spans="2:12" ht="12" customHeight="1">
      <c r="B160" s="13" t="s">
        <v>97</v>
      </c>
      <c r="C160" s="5" t="s">
        <v>18</v>
      </c>
      <c r="D160" s="46">
        <v>12</v>
      </c>
      <c r="E160" s="1">
        <v>34.6</v>
      </c>
      <c r="F160" s="25">
        <f t="shared" si="14"/>
        <v>415.20000000000005</v>
      </c>
      <c r="G160" s="85">
        <f t="shared" si="13"/>
        <v>12110</v>
      </c>
      <c r="H160" s="52">
        <v>350000</v>
      </c>
      <c r="I160" s="72"/>
      <c r="J160" s="72"/>
      <c r="K160" s="79"/>
      <c r="L160"/>
    </row>
    <row r="161" spans="2:12" ht="12" customHeight="1">
      <c r="B161" s="13" t="s">
        <v>98</v>
      </c>
      <c r="C161" s="5" t="s">
        <v>18</v>
      </c>
      <c r="D161" s="46">
        <v>12</v>
      </c>
      <c r="E161" s="1">
        <v>42.8</v>
      </c>
      <c r="F161" s="25">
        <f t="shared" si="14"/>
        <v>513.5999999999999</v>
      </c>
      <c r="G161" s="85">
        <f t="shared" si="13"/>
        <v>14979.999999999998</v>
      </c>
      <c r="H161" s="52">
        <v>350000</v>
      </c>
      <c r="I161" s="72"/>
      <c r="J161" s="72"/>
      <c r="K161" s="79"/>
      <c r="L161"/>
    </row>
    <row r="162" spans="2:12" ht="12" customHeight="1">
      <c r="B162" s="13" t="s">
        <v>99</v>
      </c>
      <c r="C162" s="5" t="s">
        <v>18</v>
      </c>
      <c r="D162" s="46">
        <v>12</v>
      </c>
      <c r="E162" s="1">
        <v>58.7</v>
      </c>
      <c r="F162" s="25">
        <f t="shared" si="14"/>
        <v>704.4000000000001</v>
      </c>
      <c r="G162" s="85">
        <f t="shared" si="13"/>
        <v>21132</v>
      </c>
      <c r="H162" s="52">
        <v>360000</v>
      </c>
      <c r="I162" s="72"/>
      <c r="J162" s="72"/>
      <c r="K162" s="79"/>
      <c r="L162"/>
    </row>
    <row r="163" spans="2:12" ht="12" customHeight="1">
      <c r="B163" s="13" t="s">
        <v>119</v>
      </c>
      <c r="C163" s="5" t="s">
        <v>18</v>
      </c>
      <c r="D163" s="46">
        <v>12</v>
      </c>
      <c r="E163" s="1">
        <v>68.7</v>
      </c>
      <c r="F163" s="25">
        <f t="shared" si="14"/>
        <v>824.4000000000001</v>
      </c>
      <c r="G163" s="85">
        <f t="shared" si="13"/>
        <v>24732</v>
      </c>
      <c r="H163" s="52">
        <v>360000</v>
      </c>
      <c r="I163" s="72"/>
      <c r="J163" s="72"/>
      <c r="K163" s="79"/>
      <c r="L163"/>
    </row>
    <row r="164" spans="2:12" ht="12" customHeight="1" thickBot="1">
      <c r="B164" s="13" t="s">
        <v>100</v>
      </c>
      <c r="C164" s="5" t="s">
        <v>18</v>
      </c>
      <c r="D164" s="46">
        <v>12</v>
      </c>
      <c r="E164" s="1">
        <v>97.7</v>
      </c>
      <c r="F164" s="25">
        <f t="shared" si="14"/>
        <v>1172.4</v>
      </c>
      <c r="G164" s="85">
        <f t="shared" si="13"/>
        <v>35172</v>
      </c>
      <c r="H164" s="52">
        <v>360000</v>
      </c>
      <c r="I164" s="72"/>
      <c r="J164" s="72"/>
      <c r="K164" s="79"/>
      <c r="L164"/>
    </row>
    <row r="165" spans="2:12" ht="12" customHeight="1" thickTop="1">
      <c r="B165" s="94" t="s">
        <v>101</v>
      </c>
      <c r="C165" s="95"/>
      <c r="D165" s="95"/>
      <c r="E165" s="95"/>
      <c r="F165" s="95"/>
      <c r="G165" s="95"/>
      <c r="H165" s="96"/>
      <c r="I165" s="47"/>
      <c r="J165" s="72"/>
      <c r="K165" s="72"/>
      <c r="L165" s="79"/>
    </row>
    <row r="166" spans="2:12" ht="12" customHeight="1" hidden="1">
      <c r="B166" s="13" t="s">
        <v>102</v>
      </c>
      <c r="C166" s="1" t="s">
        <v>18</v>
      </c>
      <c r="D166" s="1" t="s">
        <v>26</v>
      </c>
      <c r="E166" s="1" t="s">
        <v>44</v>
      </c>
      <c r="F166" s="1">
        <v>38.3</v>
      </c>
      <c r="G166" s="3"/>
      <c r="H166" s="25">
        <v>7277</v>
      </c>
      <c r="I166" s="47"/>
      <c r="J166" s="72"/>
      <c r="K166" s="72"/>
      <c r="L166" s="79">
        <f>F166*J166</f>
        <v>0</v>
      </c>
    </row>
    <row r="167" spans="2:12" ht="12" customHeight="1">
      <c r="B167" s="13" t="s">
        <v>103</v>
      </c>
      <c r="C167" s="5" t="s">
        <v>18</v>
      </c>
      <c r="D167" s="46">
        <v>12</v>
      </c>
      <c r="E167" s="1">
        <v>50.8</v>
      </c>
      <c r="F167" s="1">
        <f>D167*E167</f>
        <v>609.5999999999999</v>
      </c>
      <c r="G167" s="85">
        <f>E167*H167/1000</f>
        <v>17780</v>
      </c>
      <c r="H167" s="52">
        <v>350000</v>
      </c>
      <c r="I167" s="72"/>
      <c r="J167" s="72"/>
      <c r="K167" s="79"/>
      <c r="L167"/>
    </row>
    <row r="168" spans="2:12" ht="11.25" customHeight="1">
      <c r="B168" s="13" t="s">
        <v>104</v>
      </c>
      <c r="C168" s="5" t="s">
        <v>18</v>
      </c>
      <c r="D168" s="46">
        <v>12</v>
      </c>
      <c r="E168" s="1">
        <v>59.5</v>
      </c>
      <c r="F168" s="46">
        <f>D168*E168</f>
        <v>714</v>
      </c>
      <c r="G168" s="85">
        <f>E168*H168/1000</f>
        <v>20825</v>
      </c>
      <c r="H168" s="52">
        <v>350000</v>
      </c>
      <c r="I168" s="72"/>
      <c r="J168" s="72"/>
      <c r="K168" s="79"/>
      <c r="L168"/>
    </row>
    <row r="169" spans="2:12" ht="12" customHeight="1" thickBot="1">
      <c r="B169" s="14" t="s">
        <v>105</v>
      </c>
      <c r="C169" s="5" t="s">
        <v>18</v>
      </c>
      <c r="D169" s="46">
        <v>12</v>
      </c>
      <c r="E169" s="15">
        <v>78.8</v>
      </c>
      <c r="F169" s="1">
        <f>D169*E169</f>
        <v>945.5999999999999</v>
      </c>
      <c r="G169" s="85">
        <f>E169*H169/1000</f>
        <v>27580</v>
      </c>
      <c r="H169" s="52">
        <v>350000</v>
      </c>
      <c r="I169" s="72"/>
      <c r="J169" s="72"/>
      <c r="K169" s="79"/>
      <c r="L169"/>
    </row>
    <row r="170" spans="2:12" ht="12" customHeight="1" thickBot="1" thickTop="1">
      <c r="B170" s="101" t="s">
        <v>5</v>
      </c>
      <c r="C170" s="99"/>
      <c r="D170" s="99"/>
      <c r="E170" s="99"/>
      <c r="F170" s="99"/>
      <c r="G170" s="99"/>
      <c r="H170" s="100"/>
      <c r="I170" s="47"/>
      <c r="J170" s="72"/>
      <c r="K170" s="72"/>
      <c r="L170" s="79"/>
    </row>
    <row r="171" spans="2:12" ht="12" customHeight="1" thickBot="1" thickTop="1">
      <c r="B171" s="36"/>
      <c r="C171" s="37" t="s">
        <v>0</v>
      </c>
      <c r="D171" s="34" t="s">
        <v>1</v>
      </c>
      <c r="E171" s="34" t="s">
        <v>2</v>
      </c>
      <c r="F171" s="37" t="s">
        <v>3</v>
      </c>
      <c r="G171" s="38"/>
      <c r="H171" s="37" t="s">
        <v>4</v>
      </c>
      <c r="I171" s="72"/>
      <c r="J171" s="72"/>
      <c r="K171" s="79"/>
      <c r="L171"/>
    </row>
    <row r="172" spans="2:12" ht="12" customHeight="1" hidden="1" thickTop="1">
      <c r="B172" s="19" t="s">
        <v>6</v>
      </c>
      <c r="C172" s="4" t="s">
        <v>7</v>
      </c>
      <c r="D172" s="4" t="s">
        <v>8</v>
      </c>
      <c r="E172" s="28">
        <v>25</v>
      </c>
      <c r="F172" s="28">
        <v>4200</v>
      </c>
      <c r="G172" s="7"/>
      <c r="H172" s="54">
        <v>168000</v>
      </c>
      <c r="I172" s="72"/>
      <c r="J172" s="72">
        <f>E172*I172</f>
        <v>0</v>
      </c>
      <c r="K172" s="79"/>
      <c r="L172"/>
    </row>
    <row r="173" spans="2:12" ht="12" customHeight="1" thickTop="1">
      <c r="B173" s="20" t="s">
        <v>9</v>
      </c>
      <c r="C173" s="5" t="s">
        <v>7</v>
      </c>
      <c r="D173" s="1" t="s">
        <v>190</v>
      </c>
      <c r="E173" s="25">
        <v>62</v>
      </c>
      <c r="F173" s="86">
        <f>E173*H173/1000</f>
        <v>19592</v>
      </c>
      <c r="G173" s="2"/>
      <c r="H173" s="51">
        <v>316000</v>
      </c>
      <c r="I173" s="72"/>
      <c r="J173" s="72"/>
      <c r="K173" s="79"/>
      <c r="L173"/>
    </row>
    <row r="174" spans="2:12" ht="12" customHeight="1" thickBot="1">
      <c r="B174" s="21" t="s">
        <v>10</v>
      </c>
      <c r="C174" s="5" t="s">
        <v>7</v>
      </c>
      <c r="D174" s="15" t="s">
        <v>197</v>
      </c>
      <c r="E174" s="26">
        <v>75</v>
      </c>
      <c r="F174" s="86">
        <f>E174*H174/1000</f>
        <v>23700</v>
      </c>
      <c r="G174" s="18"/>
      <c r="H174" s="51">
        <v>316000</v>
      </c>
      <c r="I174" s="72"/>
      <c r="J174" s="72"/>
      <c r="K174" s="79"/>
      <c r="L174"/>
    </row>
    <row r="175" spans="2:12" ht="12" customHeight="1" thickTop="1">
      <c r="B175" s="94" t="s">
        <v>11</v>
      </c>
      <c r="C175" s="95"/>
      <c r="D175" s="95"/>
      <c r="E175" s="95"/>
      <c r="F175" s="95"/>
      <c r="G175" s="95"/>
      <c r="H175" s="96"/>
      <c r="I175" s="47"/>
      <c r="J175" s="72"/>
      <c r="K175" s="72"/>
      <c r="L175" s="79"/>
    </row>
    <row r="176" spans="2:12" ht="12" customHeight="1">
      <c r="B176" s="13" t="s">
        <v>12</v>
      </c>
      <c r="C176" s="5" t="s">
        <v>18</v>
      </c>
      <c r="D176" s="1" t="s">
        <v>15</v>
      </c>
      <c r="E176" s="25">
        <v>255</v>
      </c>
      <c r="F176" s="86">
        <f>E176*H176/1000</f>
        <v>77775</v>
      </c>
      <c r="G176" s="70"/>
      <c r="H176" s="67">
        <v>305000</v>
      </c>
      <c r="I176" s="72"/>
      <c r="J176" s="72"/>
      <c r="K176" s="79"/>
      <c r="L176"/>
    </row>
    <row r="177" spans="2:12" ht="12" customHeight="1" hidden="1">
      <c r="B177" s="13" t="s">
        <v>12</v>
      </c>
      <c r="C177" s="5" t="s">
        <v>18</v>
      </c>
      <c r="D177" s="1" t="s">
        <v>164</v>
      </c>
      <c r="E177" s="25">
        <v>116</v>
      </c>
      <c r="F177" s="86">
        <f>E177*H177/1000</f>
        <v>16240</v>
      </c>
      <c r="G177" s="70"/>
      <c r="H177" s="67">
        <v>140000</v>
      </c>
      <c r="I177" s="72"/>
      <c r="J177" s="72"/>
      <c r="K177" s="79"/>
      <c r="L177"/>
    </row>
    <row r="178" spans="2:12" ht="12" customHeight="1" thickBot="1">
      <c r="B178" s="13" t="s">
        <v>14</v>
      </c>
      <c r="C178" s="5" t="s">
        <v>18</v>
      </c>
      <c r="D178" s="1" t="s">
        <v>15</v>
      </c>
      <c r="E178" s="25">
        <v>325</v>
      </c>
      <c r="F178" s="86">
        <f>E178*H178/1000</f>
        <v>99125</v>
      </c>
      <c r="G178" s="70"/>
      <c r="H178" s="67">
        <v>305000</v>
      </c>
      <c r="I178" s="72"/>
      <c r="J178" s="72"/>
      <c r="K178" s="79"/>
      <c r="L178"/>
    </row>
    <row r="179" spans="2:12" ht="12" customHeight="1" hidden="1" thickBot="1">
      <c r="B179" s="14" t="s">
        <v>16</v>
      </c>
      <c r="C179" s="1" t="s">
        <v>163</v>
      </c>
      <c r="D179" s="15" t="s">
        <v>13</v>
      </c>
      <c r="E179" s="1" t="s">
        <v>15</v>
      </c>
      <c r="F179" s="26">
        <v>186</v>
      </c>
      <c r="G179" s="16"/>
      <c r="H179" s="18"/>
      <c r="I179" s="47"/>
      <c r="J179" s="72"/>
      <c r="K179" s="72">
        <f aca="true" t="shared" si="15" ref="K179:K184">F179*J179</f>
        <v>0</v>
      </c>
      <c r="L179" s="79"/>
    </row>
    <row r="180" spans="2:12" ht="12" customHeight="1" hidden="1" thickTop="1">
      <c r="B180" s="97" t="s">
        <v>17</v>
      </c>
      <c r="C180" s="98"/>
      <c r="D180" s="98"/>
      <c r="E180" s="98"/>
      <c r="F180" s="98"/>
      <c r="G180" s="98"/>
      <c r="H180" s="98"/>
      <c r="I180" s="47"/>
      <c r="J180" s="72"/>
      <c r="K180" s="72">
        <f t="shared" si="15"/>
        <v>0</v>
      </c>
      <c r="L180" s="79"/>
    </row>
    <row r="181" spans="2:12" ht="12" customHeight="1" hidden="1">
      <c r="B181" s="13" t="s">
        <v>20</v>
      </c>
      <c r="C181" s="1" t="s">
        <v>18</v>
      </c>
      <c r="D181" s="1" t="s">
        <v>19</v>
      </c>
      <c r="E181" s="1" t="s">
        <v>106</v>
      </c>
      <c r="F181" s="1" t="s">
        <v>107</v>
      </c>
      <c r="G181" s="1"/>
      <c r="H181" s="2"/>
      <c r="I181" s="47"/>
      <c r="J181" s="72"/>
      <c r="K181" s="72" t="e">
        <f t="shared" si="15"/>
        <v>#VALUE!</v>
      </c>
      <c r="L181" s="79"/>
    </row>
    <row r="182" spans="2:12" ht="12" customHeight="1" hidden="1">
      <c r="B182" s="13" t="s">
        <v>21</v>
      </c>
      <c r="C182" s="1" t="s">
        <v>18</v>
      </c>
      <c r="D182" s="1" t="s">
        <v>19</v>
      </c>
      <c r="E182" s="1" t="s">
        <v>106</v>
      </c>
      <c r="F182" s="1" t="s">
        <v>108</v>
      </c>
      <c r="G182" s="1"/>
      <c r="H182" s="2"/>
      <c r="I182" s="47"/>
      <c r="J182" s="72"/>
      <c r="K182" s="72" t="e">
        <f t="shared" si="15"/>
        <v>#VALUE!</v>
      </c>
      <c r="L182" s="79"/>
    </row>
    <row r="183" spans="2:12" ht="12" customHeight="1" hidden="1">
      <c r="B183" s="13" t="s">
        <v>22</v>
      </c>
      <c r="C183" s="1" t="s">
        <v>18</v>
      </c>
      <c r="D183" s="1" t="s">
        <v>19</v>
      </c>
      <c r="E183" s="1" t="s">
        <v>106</v>
      </c>
      <c r="F183" s="1" t="s">
        <v>109</v>
      </c>
      <c r="G183" s="3"/>
      <c r="H183" s="2"/>
      <c r="I183" s="47"/>
      <c r="J183" s="72"/>
      <c r="K183" s="72" t="e">
        <f t="shared" si="15"/>
        <v>#VALUE!</v>
      </c>
      <c r="L183" s="79"/>
    </row>
    <row r="184" spans="2:12" ht="12" customHeight="1" hidden="1" thickBot="1">
      <c r="B184" s="14" t="s">
        <v>23</v>
      </c>
      <c r="C184" s="15" t="s">
        <v>18</v>
      </c>
      <c r="D184" s="15" t="s">
        <v>19</v>
      </c>
      <c r="E184" s="15" t="s">
        <v>106</v>
      </c>
      <c r="F184" s="15" t="s">
        <v>110</v>
      </c>
      <c r="G184" s="15"/>
      <c r="H184" s="18"/>
      <c r="I184" s="47"/>
      <c r="J184" s="72"/>
      <c r="K184" s="72" t="e">
        <f t="shared" si="15"/>
        <v>#VALUE!</v>
      </c>
      <c r="L184" s="79"/>
    </row>
    <row r="185" spans="2:12" ht="12" customHeight="1" thickTop="1">
      <c r="B185" s="94" t="s">
        <v>24</v>
      </c>
      <c r="C185" s="95"/>
      <c r="D185" s="95"/>
      <c r="E185" s="95"/>
      <c r="F185" s="95"/>
      <c r="G185" s="95"/>
      <c r="H185" s="96"/>
      <c r="I185" s="47"/>
      <c r="J185" s="72"/>
      <c r="K185" s="72"/>
      <c r="L185" s="79"/>
    </row>
    <row r="186" spans="2:12" ht="12" customHeight="1">
      <c r="B186" s="13" t="s">
        <v>25</v>
      </c>
      <c r="C186" s="5" t="s">
        <v>18</v>
      </c>
      <c r="D186" s="1" t="s">
        <v>227</v>
      </c>
      <c r="E186" s="25" t="s">
        <v>228</v>
      </c>
      <c r="F186" s="86" t="s">
        <v>237</v>
      </c>
      <c r="G186" s="2"/>
      <c r="H186" s="51">
        <v>287000</v>
      </c>
      <c r="I186" s="72"/>
      <c r="J186" s="72"/>
      <c r="K186" s="79"/>
      <c r="L186"/>
    </row>
    <row r="187" spans="2:12" ht="12" customHeight="1">
      <c r="B187" s="13" t="s">
        <v>27</v>
      </c>
      <c r="C187" s="5" t="s">
        <v>18</v>
      </c>
      <c r="D187" s="1" t="s">
        <v>227</v>
      </c>
      <c r="E187" s="25" t="s">
        <v>229</v>
      </c>
      <c r="F187" s="86" t="s">
        <v>238</v>
      </c>
      <c r="G187" s="2"/>
      <c r="H187" s="51">
        <v>280000</v>
      </c>
      <c r="I187" s="72"/>
      <c r="J187" s="72"/>
      <c r="K187" s="79"/>
      <c r="L187"/>
    </row>
    <row r="188" spans="2:12" ht="12" customHeight="1">
      <c r="B188" s="13" t="s">
        <v>141</v>
      </c>
      <c r="C188" s="5" t="s">
        <v>18</v>
      </c>
      <c r="D188" s="1" t="s">
        <v>28</v>
      </c>
      <c r="E188" s="25">
        <v>300</v>
      </c>
      <c r="F188" s="86">
        <f aca="true" t="shared" si="16" ref="F188:F198">E188*H188/1000</f>
        <v>83400</v>
      </c>
      <c r="G188" s="75"/>
      <c r="H188" s="67">
        <v>278000</v>
      </c>
      <c r="I188" s="72"/>
      <c r="J188" s="72"/>
      <c r="K188" s="79"/>
      <c r="L188"/>
    </row>
    <row r="189" spans="2:12" ht="12" customHeight="1">
      <c r="B189" s="13" t="s">
        <v>179</v>
      </c>
      <c r="C189" s="5" t="s">
        <v>18</v>
      </c>
      <c r="D189" s="1" t="s">
        <v>28</v>
      </c>
      <c r="E189" s="25">
        <v>370</v>
      </c>
      <c r="F189" s="86">
        <f t="shared" si="16"/>
        <v>101750</v>
      </c>
      <c r="G189" s="75"/>
      <c r="H189" s="67">
        <v>275000</v>
      </c>
      <c r="I189" s="72"/>
      <c r="J189" s="72"/>
      <c r="K189" s="79"/>
      <c r="L189"/>
    </row>
    <row r="190" spans="2:12" ht="12" customHeight="1">
      <c r="B190" s="13" t="s">
        <v>169</v>
      </c>
      <c r="C190" s="5" t="s">
        <v>18</v>
      </c>
      <c r="D190" s="1" t="s">
        <v>28</v>
      </c>
      <c r="E190" s="25">
        <v>435</v>
      </c>
      <c r="F190" s="86">
        <f t="shared" si="16"/>
        <v>119625</v>
      </c>
      <c r="G190" s="75"/>
      <c r="H190" s="67">
        <v>275000</v>
      </c>
      <c r="I190" s="72"/>
      <c r="J190" s="72"/>
      <c r="K190" s="79"/>
      <c r="L190"/>
    </row>
    <row r="191" spans="2:12" ht="12" customHeight="1">
      <c r="B191" s="13" t="s">
        <v>180</v>
      </c>
      <c r="C191" s="5" t="s">
        <v>18</v>
      </c>
      <c r="D191" s="1" t="s">
        <v>28</v>
      </c>
      <c r="E191" s="25">
        <v>580</v>
      </c>
      <c r="F191" s="86">
        <f t="shared" si="16"/>
        <v>159500</v>
      </c>
      <c r="G191" s="75"/>
      <c r="H191" s="67">
        <v>275000</v>
      </c>
      <c r="I191" s="72"/>
      <c r="J191" s="72"/>
      <c r="K191" s="79"/>
      <c r="L191"/>
    </row>
    <row r="192" spans="2:12" ht="12" customHeight="1">
      <c r="B192" s="17" t="s">
        <v>181</v>
      </c>
      <c r="C192" s="5" t="s">
        <v>18</v>
      </c>
      <c r="D192" s="1" t="s">
        <v>28</v>
      </c>
      <c r="E192" s="27">
        <v>730</v>
      </c>
      <c r="F192" s="86">
        <f t="shared" si="16"/>
        <v>200750</v>
      </c>
      <c r="G192" s="75"/>
      <c r="H192" s="67">
        <v>275000</v>
      </c>
      <c r="I192" s="72"/>
      <c r="J192" s="72"/>
      <c r="K192" s="79"/>
      <c r="L192"/>
    </row>
    <row r="193" spans="2:12" ht="12" customHeight="1">
      <c r="B193" s="17" t="s">
        <v>29</v>
      </c>
      <c r="C193" s="5" t="s">
        <v>18</v>
      </c>
      <c r="D193" s="6" t="s">
        <v>28</v>
      </c>
      <c r="E193" s="27">
        <v>870</v>
      </c>
      <c r="F193" s="86">
        <f t="shared" si="16"/>
        <v>239250</v>
      </c>
      <c r="G193" s="75"/>
      <c r="H193" s="67">
        <v>275000</v>
      </c>
      <c r="I193" s="72"/>
      <c r="J193" s="72"/>
      <c r="K193" s="79"/>
      <c r="L193"/>
    </row>
    <row r="194" spans="2:12" ht="12" customHeight="1">
      <c r="B194" s="13" t="s">
        <v>30</v>
      </c>
      <c r="C194" s="5" t="s">
        <v>18</v>
      </c>
      <c r="D194" s="1" t="s">
        <v>28</v>
      </c>
      <c r="E194" s="25">
        <v>1010</v>
      </c>
      <c r="F194" s="86">
        <f t="shared" si="16"/>
        <v>287850</v>
      </c>
      <c r="G194" s="75"/>
      <c r="H194" s="67">
        <v>285000</v>
      </c>
      <c r="I194" s="72"/>
      <c r="J194" s="72"/>
      <c r="K194" s="79"/>
      <c r="L194"/>
    </row>
    <row r="195" spans="2:12" ht="12" customHeight="1">
      <c r="B195" s="13" t="s">
        <v>31</v>
      </c>
      <c r="C195" s="5" t="s">
        <v>18</v>
      </c>
      <c r="D195" s="1" t="s">
        <v>28</v>
      </c>
      <c r="E195" s="25">
        <v>1163</v>
      </c>
      <c r="F195" s="86">
        <f t="shared" si="16"/>
        <v>331455</v>
      </c>
      <c r="G195" s="75"/>
      <c r="H195" s="67">
        <v>285000</v>
      </c>
      <c r="I195" s="72"/>
      <c r="J195" s="72"/>
      <c r="K195" s="79"/>
      <c r="L195"/>
    </row>
    <row r="196" spans="2:12" ht="12" customHeight="1">
      <c r="B196" s="13" t="s">
        <v>230</v>
      </c>
      <c r="C196" s="5" t="s">
        <v>18</v>
      </c>
      <c r="D196" s="1" t="s">
        <v>28</v>
      </c>
      <c r="E196" s="25">
        <v>1430</v>
      </c>
      <c r="F196" s="86">
        <f t="shared" si="16"/>
        <v>407550</v>
      </c>
      <c r="G196" s="75"/>
      <c r="H196" s="67">
        <v>285000</v>
      </c>
      <c r="I196" s="72"/>
      <c r="J196" s="72"/>
      <c r="K196" s="79"/>
      <c r="L196"/>
    </row>
    <row r="197" spans="2:12" ht="12" customHeight="1">
      <c r="B197" s="13" t="s">
        <v>32</v>
      </c>
      <c r="C197" s="5" t="s">
        <v>18</v>
      </c>
      <c r="D197" s="1" t="s">
        <v>28</v>
      </c>
      <c r="E197" s="25">
        <v>2460</v>
      </c>
      <c r="F197" s="86">
        <f t="shared" si="16"/>
        <v>701100</v>
      </c>
      <c r="G197" s="75"/>
      <c r="H197" s="67">
        <v>285000</v>
      </c>
      <c r="I197" s="72"/>
      <c r="J197" s="72"/>
      <c r="K197" s="79"/>
      <c r="L197"/>
    </row>
    <row r="198" spans="2:12" ht="12" customHeight="1" thickBot="1">
      <c r="B198" s="13" t="s">
        <v>231</v>
      </c>
      <c r="C198" s="5" t="s">
        <v>18</v>
      </c>
      <c r="D198" s="1" t="s">
        <v>168</v>
      </c>
      <c r="E198" s="25">
        <v>4337</v>
      </c>
      <c r="F198" s="86">
        <f t="shared" si="16"/>
        <v>1236045</v>
      </c>
      <c r="G198" s="75"/>
      <c r="H198" s="67">
        <v>285000</v>
      </c>
      <c r="I198" s="72"/>
      <c r="J198" s="72"/>
      <c r="K198" s="79"/>
      <c r="L198"/>
    </row>
    <row r="199" spans="2:12" ht="12" customHeight="1" thickBot="1" thickTop="1">
      <c r="B199" s="94" t="s">
        <v>39</v>
      </c>
      <c r="C199" s="99"/>
      <c r="D199" s="99"/>
      <c r="E199" s="99"/>
      <c r="F199" s="99"/>
      <c r="G199" s="99"/>
      <c r="H199" s="100"/>
      <c r="I199" s="47"/>
      <c r="J199" s="72"/>
      <c r="K199" s="72"/>
      <c r="L199" s="79"/>
    </row>
    <row r="200" spans="2:12" ht="12" customHeight="1" thickBot="1" thickTop="1">
      <c r="B200" s="39"/>
      <c r="C200" s="37" t="s">
        <v>34</v>
      </c>
      <c r="D200" s="37" t="s">
        <v>35</v>
      </c>
      <c r="E200" s="37" t="s">
        <v>36</v>
      </c>
      <c r="F200" s="37" t="s">
        <v>37</v>
      </c>
      <c r="G200" s="37" t="s">
        <v>38</v>
      </c>
      <c r="H200" s="37" t="s">
        <v>4</v>
      </c>
      <c r="I200" s="72"/>
      <c r="J200" s="72"/>
      <c r="K200" s="79"/>
      <c r="L200"/>
    </row>
    <row r="201" spans="2:12" ht="12" customHeight="1" thickTop="1">
      <c r="B201" s="13" t="s">
        <v>166</v>
      </c>
      <c r="C201" s="5" t="s">
        <v>18</v>
      </c>
      <c r="D201" s="1">
        <v>11.7</v>
      </c>
      <c r="E201" s="1">
        <v>7.6</v>
      </c>
      <c r="F201" s="46">
        <f>D201*E201</f>
        <v>88.91999999999999</v>
      </c>
      <c r="G201" s="85">
        <f>E201*H201/1000</f>
        <v>1930.4</v>
      </c>
      <c r="H201" s="76">
        <v>254000</v>
      </c>
      <c r="I201" s="72"/>
      <c r="J201" s="72"/>
      <c r="K201" s="79"/>
      <c r="L201"/>
    </row>
    <row r="202" spans="2:12" ht="12" customHeight="1">
      <c r="B202" s="13" t="s">
        <v>40</v>
      </c>
      <c r="C202" s="5" t="s">
        <v>18</v>
      </c>
      <c r="D202" s="1">
        <v>11.7</v>
      </c>
      <c r="E202" s="1">
        <v>9.2</v>
      </c>
      <c r="F202" s="46">
        <f aca="true" t="shared" si="17" ref="F202:F212">D202*E202</f>
        <v>107.63999999999999</v>
      </c>
      <c r="G202" s="85">
        <f aca="true" t="shared" si="18" ref="G202:G212">E202*H202/1000</f>
        <v>2336.8</v>
      </c>
      <c r="H202" s="76">
        <v>254000</v>
      </c>
      <c r="I202" s="72"/>
      <c r="J202" s="72"/>
      <c r="K202" s="79"/>
      <c r="L202"/>
    </row>
    <row r="203" spans="2:12" ht="12" customHeight="1">
      <c r="B203" s="13" t="s">
        <v>41</v>
      </c>
      <c r="C203" s="5" t="s">
        <v>18</v>
      </c>
      <c r="D203" s="1">
        <v>11.7</v>
      </c>
      <c r="E203" s="1">
        <v>10.73</v>
      </c>
      <c r="F203" s="46">
        <f t="shared" si="17"/>
        <v>125.541</v>
      </c>
      <c r="G203" s="85">
        <f t="shared" si="18"/>
        <v>3025.86</v>
      </c>
      <c r="H203" s="76">
        <v>282000</v>
      </c>
      <c r="I203" s="72"/>
      <c r="J203" s="72"/>
      <c r="K203" s="79"/>
      <c r="L203"/>
    </row>
    <row r="204" spans="2:12" ht="12" customHeight="1">
      <c r="B204" s="13" t="s">
        <v>42</v>
      </c>
      <c r="C204" s="5" t="s">
        <v>18</v>
      </c>
      <c r="D204" s="46">
        <v>12</v>
      </c>
      <c r="E204" s="1">
        <v>13.01</v>
      </c>
      <c r="F204" s="46">
        <f t="shared" si="17"/>
        <v>156.12</v>
      </c>
      <c r="G204" s="85">
        <f t="shared" si="18"/>
        <v>3668.82</v>
      </c>
      <c r="H204" s="76">
        <v>282000</v>
      </c>
      <c r="I204" s="72"/>
      <c r="J204" s="72"/>
      <c r="K204" s="79"/>
      <c r="L204"/>
    </row>
    <row r="205" spans="2:12" ht="12" customHeight="1">
      <c r="B205" s="13" t="s">
        <v>43</v>
      </c>
      <c r="C205" s="5" t="s">
        <v>18</v>
      </c>
      <c r="D205" s="46">
        <v>12</v>
      </c>
      <c r="E205" s="1">
        <v>15.3</v>
      </c>
      <c r="F205" s="46">
        <f t="shared" si="17"/>
        <v>183.60000000000002</v>
      </c>
      <c r="G205" s="85">
        <f t="shared" si="18"/>
        <v>4314.6</v>
      </c>
      <c r="H205" s="76">
        <v>282000</v>
      </c>
      <c r="I205" s="72"/>
      <c r="J205" s="72"/>
      <c r="K205" s="79"/>
      <c r="L205"/>
    </row>
    <row r="206" spans="2:12" ht="12" customHeight="1">
      <c r="B206" s="13" t="s">
        <v>182</v>
      </c>
      <c r="C206" s="5" t="s">
        <v>18</v>
      </c>
      <c r="D206" s="46">
        <v>12</v>
      </c>
      <c r="E206" s="1">
        <v>17.7</v>
      </c>
      <c r="F206" s="46">
        <f t="shared" si="17"/>
        <v>212.39999999999998</v>
      </c>
      <c r="G206" s="85">
        <f t="shared" si="18"/>
        <v>5115.3</v>
      </c>
      <c r="H206" s="76">
        <v>289000</v>
      </c>
      <c r="I206" s="72"/>
      <c r="J206" s="72"/>
      <c r="K206" s="79"/>
      <c r="L206"/>
    </row>
    <row r="207" spans="2:12" ht="12" customHeight="1">
      <c r="B207" s="13" t="s">
        <v>45</v>
      </c>
      <c r="C207" s="5" t="s">
        <v>18</v>
      </c>
      <c r="D207" s="46">
        <v>12</v>
      </c>
      <c r="E207" s="1">
        <v>19.2</v>
      </c>
      <c r="F207" s="46">
        <f t="shared" si="17"/>
        <v>230.39999999999998</v>
      </c>
      <c r="G207" s="85">
        <f t="shared" si="18"/>
        <v>7200</v>
      </c>
      <c r="H207" s="67">
        <v>375000</v>
      </c>
      <c r="I207" s="72"/>
      <c r="J207" s="72"/>
      <c r="K207" s="79"/>
      <c r="L207"/>
    </row>
    <row r="208" spans="2:12" ht="12" customHeight="1">
      <c r="B208" s="13" t="s">
        <v>208</v>
      </c>
      <c r="C208" s="5" t="s">
        <v>18</v>
      </c>
      <c r="D208" s="46">
        <v>12</v>
      </c>
      <c r="E208" s="1">
        <v>21.6</v>
      </c>
      <c r="F208" s="46">
        <f t="shared" si="17"/>
        <v>259.20000000000005</v>
      </c>
      <c r="G208" s="85">
        <f t="shared" si="18"/>
        <v>9180</v>
      </c>
      <c r="H208" s="67">
        <v>425000</v>
      </c>
      <c r="I208" s="72"/>
      <c r="J208" s="72"/>
      <c r="K208" s="79"/>
      <c r="L208"/>
    </row>
    <row r="209" spans="2:12" ht="12" customHeight="1">
      <c r="B209" s="13" t="s">
        <v>46</v>
      </c>
      <c r="C209" s="5" t="s">
        <v>18</v>
      </c>
      <c r="D209" s="46">
        <v>12</v>
      </c>
      <c r="E209" s="46">
        <v>25</v>
      </c>
      <c r="F209" s="46">
        <f t="shared" si="17"/>
        <v>300</v>
      </c>
      <c r="G209" s="85">
        <f t="shared" si="18"/>
        <v>10625</v>
      </c>
      <c r="H209" s="67">
        <v>425000</v>
      </c>
      <c r="I209" s="72"/>
      <c r="J209" s="72"/>
      <c r="K209" s="79"/>
      <c r="L209"/>
    </row>
    <row r="210" spans="2:12" ht="12" customHeight="1">
      <c r="B210" s="13" t="s">
        <v>47</v>
      </c>
      <c r="C210" s="5" t="s">
        <v>18</v>
      </c>
      <c r="D210" s="46">
        <v>12</v>
      </c>
      <c r="E210" s="1">
        <v>28.4</v>
      </c>
      <c r="F210" s="46">
        <f t="shared" si="17"/>
        <v>340.79999999999995</v>
      </c>
      <c r="G210" s="85">
        <f t="shared" si="18"/>
        <v>12070</v>
      </c>
      <c r="H210" s="67">
        <v>425000</v>
      </c>
      <c r="I210" s="72"/>
      <c r="J210" s="72"/>
      <c r="K210" s="79"/>
      <c r="L210"/>
    </row>
    <row r="211" spans="2:12" ht="12" customHeight="1" hidden="1">
      <c r="B211" s="13" t="s">
        <v>48</v>
      </c>
      <c r="C211" s="5" t="s">
        <v>18</v>
      </c>
      <c r="D211" s="46">
        <v>12</v>
      </c>
      <c r="E211" s="1">
        <v>32.64</v>
      </c>
      <c r="F211" s="46">
        <f t="shared" si="17"/>
        <v>391.68</v>
      </c>
      <c r="G211" s="85">
        <f t="shared" si="18"/>
        <v>13872</v>
      </c>
      <c r="H211" s="67">
        <v>425000</v>
      </c>
      <c r="I211" s="72"/>
      <c r="J211" s="72">
        <f>E211*I211</f>
        <v>0</v>
      </c>
      <c r="K211" s="79"/>
      <c r="L211"/>
    </row>
    <row r="212" spans="2:12" ht="12" customHeight="1" thickBot="1">
      <c r="B212" s="71" t="s">
        <v>48</v>
      </c>
      <c r="C212" s="5" t="s">
        <v>18</v>
      </c>
      <c r="D212" s="46">
        <v>12</v>
      </c>
      <c r="E212" s="4">
        <v>31.8</v>
      </c>
      <c r="F212" s="46">
        <f t="shared" si="17"/>
        <v>381.6</v>
      </c>
      <c r="G212" s="85">
        <f t="shared" si="18"/>
        <v>13515</v>
      </c>
      <c r="H212" s="67">
        <v>425000</v>
      </c>
      <c r="I212" s="72"/>
      <c r="J212" s="72"/>
      <c r="K212" s="79"/>
      <c r="L212"/>
    </row>
    <row r="213" spans="2:12" ht="12" customHeight="1" thickBot="1" thickTop="1">
      <c r="B213" s="94" t="s">
        <v>171</v>
      </c>
      <c r="C213" s="95"/>
      <c r="D213" s="95"/>
      <c r="E213" s="95"/>
      <c r="F213" s="95"/>
      <c r="G213" s="95"/>
      <c r="H213" s="96"/>
      <c r="I213" s="47"/>
      <c r="J213" s="72"/>
      <c r="K213" s="72"/>
      <c r="L213" s="79"/>
    </row>
    <row r="214" spans="2:12" ht="12" customHeight="1" thickBot="1" thickTop="1">
      <c r="B214" s="12"/>
      <c r="C214" s="37" t="s">
        <v>34</v>
      </c>
      <c r="D214" s="37" t="s">
        <v>1</v>
      </c>
      <c r="E214" s="37"/>
      <c r="F214" s="37" t="s">
        <v>37</v>
      </c>
      <c r="G214" s="37" t="s">
        <v>173</v>
      </c>
      <c r="H214" s="37" t="s">
        <v>4</v>
      </c>
      <c r="I214" s="72"/>
      <c r="J214" s="72"/>
      <c r="K214" s="79"/>
      <c r="L214"/>
    </row>
    <row r="215" spans="2:12" ht="12" customHeight="1" thickTop="1">
      <c r="B215" s="77" t="s">
        <v>202</v>
      </c>
      <c r="C215" s="33" t="s">
        <v>7</v>
      </c>
      <c r="D215" s="4" t="s">
        <v>172</v>
      </c>
      <c r="E215" s="4"/>
      <c r="F215" s="4">
        <v>3.1</v>
      </c>
      <c r="G215" s="85">
        <f>F215*H215/1000</f>
        <v>902.1</v>
      </c>
      <c r="H215" s="74">
        <v>291000</v>
      </c>
      <c r="I215" s="72"/>
      <c r="J215" s="72"/>
      <c r="K215" s="79"/>
      <c r="L215"/>
    </row>
    <row r="216" spans="2:12" ht="12" customHeight="1">
      <c r="B216" s="77" t="s">
        <v>203</v>
      </c>
      <c r="C216" s="33" t="s">
        <v>7</v>
      </c>
      <c r="D216" s="4" t="s">
        <v>172</v>
      </c>
      <c r="E216" s="4"/>
      <c r="F216" s="4">
        <v>2.3</v>
      </c>
      <c r="G216" s="85">
        <f aca="true" t="shared" si="19" ref="G216:G223">F216*H216/1000</f>
        <v>669.3</v>
      </c>
      <c r="H216" s="74">
        <v>291000</v>
      </c>
      <c r="I216" s="72"/>
      <c r="J216" s="72"/>
      <c r="K216" s="79"/>
      <c r="L216"/>
    </row>
    <row r="217" spans="2:12" ht="12" customHeight="1">
      <c r="B217" s="77" t="s">
        <v>204</v>
      </c>
      <c r="C217" s="33" t="s">
        <v>7</v>
      </c>
      <c r="D217" s="4" t="s">
        <v>172</v>
      </c>
      <c r="E217" s="4"/>
      <c r="F217" s="4">
        <v>2.1</v>
      </c>
      <c r="G217" s="85">
        <f t="shared" si="19"/>
        <v>611.1</v>
      </c>
      <c r="H217" s="74">
        <v>291000</v>
      </c>
      <c r="I217" s="72"/>
      <c r="J217" s="72"/>
      <c r="K217" s="79"/>
      <c r="L217"/>
    </row>
    <row r="218" spans="2:12" ht="12" customHeight="1">
      <c r="B218" s="77" t="s">
        <v>174</v>
      </c>
      <c r="C218" s="33" t="s">
        <v>7</v>
      </c>
      <c r="D218" s="4" t="s">
        <v>172</v>
      </c>
      <c r="E218" s="4"/>
      <c r="F218" s="4">
        <v>5.8</v>
      </c>
      <c r="G218" s="85">
        <f t="shared" si="19"/>
        <v>1658.8</v>
      </c>
      <c r="H218" s="74">
        <v>286000</v>
      </c>
      <c r="I218" s="72"/>
      <c r="J218" s="72"/>
      <c r="K218" s="79"/>
      <c r="L218"/>
    </row>
    <row r="219" spans="2:12" ht="12" customHeight="1">
      <c r="B219" s="77" t="s">
        <v>175</v>
      </c>
      <c r="C219" s="33" t="s">
        <v>7</v>
      </c>
      <c r="D219" s="4" t="s">
        <v>172</v>
      </c>
      <c r="E219" s="4"/>
      <c r="F219" s="4">
        <v>4.2</v>
      </c>
      <c r="G219" s="85">
        <f t="shared" si="19"/>
        <v>1201.2</v>
      </c>
      <c r="H219" s="74">
        <v>286000</v>
      </c>
      <c r="I219" s="72"/>
      <c r="J219" s="72"/>
      <c r="K219" s="79"/>
      <c r="L219"/>
    </row>
    <row r="220" spans="2:12" ht="12" customHeight="1">
      <c r="B220" s="77" t="s">
        <v>205</v>
      </c>
      <c r="C220" s="33" t="s">
        <v>7</v>
      </c>
      <c r="D220" s="4" t="s">
        <v>172</v>
      </c>
      <c r="E220" s="4"/>
      <c r="F220" s="4">
        <v>3.6</v>
      </c>
      <c r="G220" s="85">
        <f t="shared" si="19"/>
        <v>1029.6</v>
      </c>
      <c r="H220" s="74">
        <v>286000</v>
      </c>
      <c r="I220" s="72"/>
      <c r="J220" s="72"/>
      <c r="K220" s="79"/>
      <c r="L220"/>
    </row>
    <row r="221" spans="2:12" ht="12" customHeight="1">
      <c r="B221" s="77" t="s">
        <v>187</v>
      </c>
      <c r="C221" s="33" t="s">
        <v>7</v>
      </c>
      <c r="D221" s="4" t="s">
        <v>172</v>
      </c>
      <c r="E221" s="4"/>
      <c r="F221" s="4">
        <v>8.4</v>
      </c>
      <c r="G221" s="85">
        <f t="shared" si="19"/>
        <v>2402.4</v>
      </c>
      <c r="H221" s="74">
        <v>286000</v>
      </c>
      <c r="I221" s="72"/>
      <c r="J221" s="72"/>
      <c r="K221" s="79"/>
      <c r="L221"/>
    </row>
    <row r="222" spans="2:12" ht="12" customHeight="1">
      <c r="B222" s="77" t="s">
        <v>206</v>
      </c>
      <c r="C222" s="33" t="s">
        <v>7</v>
      </c>
      <c r="D222" s="4" t="s">
        <v>172</v>
      </c>
      <c r="E222" s="4"/>
      <c r="F222" s="4">
        <v>6.2</v>
      </c>
      <c r="G222" s="85">
        <f t="shared" si="19"/>
        <v>1773.2</v>
      </c>
      <c r="H222" s="74">
        <v>286000</v>
      </c>
      <c r="I222" s="72"/>
      <c r="J222" s="72"/>
      <c r="K222" s="79"/>
      <c r="L222"/>
    </row>
    <row r="223" spans="2:12" ht="12" customHeight="1" thickBot="1">
      <c r="B223" s="91" t="s">
        <v>207</v>
      </c>
      <c r="C223" s="33" t="s">
        <v>7</v>
      </c>
      <c r="D223" s="15" t="s">
        <v>172</v>
      </c>
      <c r="E223" s="15"/>
      <c r="F223" s="15">
        <v>4.2</v>
      </c>
      <c r="G223" s="92">
        <f t="shared" si="19"/>
        <v>1201.2</v>
      </c>
      <c r="H223" s="74">
        <v>286000</v>
      </c>
      <c r="I223" s="72"/>
      <c r="J223" s="72"/>
      <c r="K223" s="79"/>
      <c r="L223"/>
    </row>
    <row r="224" spans="2:8" ht="13.5" thickTop="1">
      <c r="B224" s="105" t="s">
        <v>235</v>
      </c>
      <c r="C224" s="106"/>
      <c r="D224" s="106"/>
      <c r="E224" s="106"/>
      <c r="F224" s="106"/>
      <c r="G224" s="106"/>
      <c r="H224" s="107"/>
    </row>
    <row r="225" spans="2:8" ht="12.75">
      <c r="B225" s="108"/>
      <c r="C225" s="109"/>
      <c r="D225" s="109"/>
      <c r="E225" s="109"/>
      <c r="F225" s="109"/>
      <c r="G225" s="109"/>
      <c r="H225" s="110"/>
    </row>
    <row r="226" spans="2:8" ht="12.75">
      <c r="B226" s="108"/>
      <c r="C226" s="109"/>
      <c r="D226" s="109"/>
      <c r="E226" s="109"/>
      <c r="F226" s="109"/>
      <c r="G226" s="109"/>
      <c r="H226" s="110"/>
    </row>
    <row r="227" spans="2:8" ht="12.75">
      <c r="B227" s="108"/>
      <c r="C227" s="109"/>
      <c r="D227" s="109"/>
      <c r="E227" s="109"/>
      <c r="F227" s="109"/>
      <c r="G227" s="109"/>
      <c r="H227" s="110"/>
    </row>
    <row r="228" spans="2:8" ht="21" customHeight="1" thickBot="1">
      <c r="B228" s="111"/>
      <c r="C228" s="112"/>
      <c r="D228" s="112"/>
      <c r="E228" s="112"/>
      <c r="F228" s="112"/>
      <c r="G228" s="112"/>
      <c r="H228" s="113"/>
    </row>
    <row r="229" ht="13.5" thickTop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</sheetData>
  <sheetProtection/>
  <mergeCells count="21">
    <mergeCell ref="C2:H5"/>
    <mergeCell ref="B29:H29"/>
    <mergeCell ref="B9:H9"/>
    <mergeCell ref="B17:H17"/>
    <mergeCell ref="B111:H111"/>
    <mergeCell ref="B63:H63"/>
    <mergeCell ref="B98:H98"/>
    <mergeCell ref="B33:H33"/>
    <mergeCell ref="B213:H213"/>
    <mergeCell ref="B130:H130"/>
    <mergeCell ref="B132:H132"/>
    <mergeCell ref="B165:H165"/>
    <mergeCell ref="B185:H185"/>
    <mergeCell ref="B224:H228"/>
    <mergeCell ref="B151:H151"/>
    <mergeCell ref="B115:H115"/>
    <mergeCell ref="B175:H175"/>
    <mergeCell ref="B180:H180"/>
    <mergeCell ref="B156:H156"/>
    <mergeCell ref="B199:H199"/>
    <mergeCell ref="B170:H170"/>
  </mergeCells>
  <printOptions/>
  <pageMargins left="0.8267716535433072" right="0.2755905511811024" top="0.4724409448818898" bottom="0.4724409448818898" header="0.2755905511811024" footer="0.196850393700787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2019-12-19T06:23:13Z</cp:lastPrinted>
  <dcterms:created xsi:type="dcterms:W3CDTF">1996-10-08T23:32:33Z</dcterms:created>
  <dcterms:modified xsi:type="dcterms:W3CDTF">2019-12-19T06:25:48Z</dcterms:modified>
  <cp:category/>
  <cp:version/>
  <cp:contentType/>
  <cp:contentStatus/>
</cp:coreProperties>
</file>